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16" windowWidth="19416" windowHeight="8100"/>
  </bookViews>
  <sheets>
    <sheet name="Foglio2" sheetId="3" r:id="rId1"/>
  </sheets>
  <externalReferences>
    <externalReference r:id="rId2"/>
  </externalReferences>
  <definedNames>
    <definedName name="_xlnm._FilterDatabase" localSheetId="0" hidden="1">Foglio2!$A$1:$C$111</definedName>
    <definedName name="CPV_MAIN">[1]CPV_MAIN!$A:$A</definedName>
    <definedName name="SI_NO">[1]HIDDEN_COMBO!$A$30:$A$31</definedName>
    <definedName name="TIPO_GARA">[1]HIDDEN_COMBO!$A$2:$A$12</definedName>
    <definedName name="_xlnm.Print_Titles" localSheetId="0">Foglio2!$1:$1</definedName>
  </definedNames>
  <calcPr calcId="145621"/>
</workbook>
</file>

<file path=xl/calcChain.xml><?xml version="1.0" encoding="utf-8"?>
<calcChain xmlns="http://schemas.openxmlformats.org/spreadsheetml/2006/main">
  <c r="C10" i="3" l="1"/>
  <c r="C101" i="3" l="1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39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3" i="3"/>
  <c r="C12" i="3"/>
  <c r="C11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<sst xmlns="http://schemas.openxmlformats.org/spreadsheetml/2006/main" count="113" uniqueCount="113">
  <si>
    <t>OGGETTO DEL FABBISOGNO</t>
  </si>
  <si>
    <t>DURATA CONTRATTO
IN MESI</t>
  </si>
  <si>
    <t xml:space="preserve">VALORE 
</t>
  </si>
  <si>
    <t>FORNITURA DI RADIOFARMACI</t>
  </si>
  <si>
    <t>FORNITURA DI BRACCIALETTI IDENTIFICATIVI PAZIENTE</t>
  </si>
  <si>
    <t xml:space="preserve">FORNITURA DI CATETERI PER DIALISI                                                                      </t>
  </si>
  <si>
    <t>FORNITURA DI ALCOLI ETERI E DI MATERIE PRIME</t>
  </si>
  <si>
    <t>FORNITURA DI SUPPORTI PER LA REGISTRAZIONE DI IMMAGINI DIAGNOSTICHE (CD - DVD)</t>
  </si>
  <si>
    <t>FORNITURA DI DISPOSITIVI PER MAMMOTOME</t>
  </si>
  <si>
    <t>FORNITURA DI UN SISTEMA DIAGNOSTICO COMPLETO DI TEST DI CITOFLUORIMETRIA</t>
  </si>
  <si>
    <t>FORNITURA IN SERVICE SISTEMA PER ESECUZIONE ESAMI MICROBIOLOGIA</t>
  </si>
  <si>
    <t>FORNITURA DI OPERE DI STAMPA</t>
  </si>
  <si>
    <t>FORNITURA DI MATERIALE PER ARTROSCOPIA</t>
  </si>
  <si>
    <t>FORNITURA DI PALLONI DA VALVULOPASTICA AORTICA</t>
  </si>
  <si>
    <t>FORNITURA DI UN SISTEMA PER LA SEMINA AUTOMATIZZATA DELLE PIASTRE</t>
  </si>
  <si>
    <t>FULL SERVICE PAPILLOMA VIRUS</t>
  </si>
  <si>
    <t>SERVIZIO ARCHIVIAZIONE DOCUMENTI E DOCUMENTI AMMINISTRATIVI</t>
  </si>
  <si>
    <t>SERVIZIO DI TRASPORTO BENI ECONOMALI E FARMACEUTICI</t>
  </si>
  <si>
    <t>FORNITURA DI DETERSIVI E DETERGENTI</t>
  </si>
  <si>
    <t>FULL SERVICE DI LAVAENDOSCOPI E RELATIVO MATERIALE DI CONSUMO</t>
  </si>
  <si>
    <t>FORNITURA DI LAME MONOUSO PER MICROTOMO</t>
  </si>
  <si>
    <t>FORNITURA DI MATERALE DI CONSUMO STRYKER</t>
  </si>
  <si>
    <t>FORNITURA DI MATERIALE PER CONVIVENZA IN GENERE</t>
  </si>
  <si>
    <t>FORNITURA DI SACCHI IN MATERIALE VARIO</t>
  </si>
  <si>
    <t>SERVIZIO DI TRASPORTO SANITARIO SEMPLICE E SANITARIO DI PAZIENTI E DI MATERIALE BIOLOGICI VARI</t>
  </si>
  <si>
    <t>SERVIZIO DI SPURGHI</t>
  </si>
  <si>
    <t>SERVIZIO DI POSTA CELERE AZIENDALE</t>
  </si>
  <si>
    <t>FORNITURA DI ALCOLI E MATERIE PRIME</t>
  </si>
  <si>
    <t>FORNITURA DI KIT DISSETTORE AD ULTRASUONI CUSA</t>
  </si>
  <si>
    <t>FORNITURA DI COPERTE TERMICHE</t>
  </si>
  <si>
    <t xml:space="preserve">FORNITURA DI CATETERI VENOSI CON TECNOLOGIA GROSHONG </t>
  </si>
  <si>
    <t>FORNITURA DI IMPIANTI COCLEARI</t>
  </si>
  <si>
    <t>FORNITURA IN SERVICE DI UN SISTEMA DIAGNOSTICO PER EMOCOLTURA</t>
  </si>
  <si>
    <t>FORNITURA DI SISTEMA DI PRELIEVO SOTTOVUOTO</t>
  </si>
  <si>
    <t>FORNITURA DI DISPOSITIVI PER INTERVENTI SULLA COLONNA VERTEBRALE</t>
  </si>
  <si>
    <t>FORNITURA DI DISPOSITIVI PER OSTETRICIA E GINECOLOGIA</t>
  </si>
  <si>
    <t>FORNITURA DI MATERIALE DI CONSUMO ODONTOIATRICO</t>
  </si>
  <si>
    <t>FORNITURA DI DERRATE ALIMENTARI</t>
  </si>
  <si>
    <t xml:space="preserve">FORNITURA DI DISPOSITIVI MEDICI PER ELETTROFISIOLOGIA </t>
  </si>
  <si>
    <t xml:space="preserve">FORNITURA BIENNALE DI DISPOSITIVI MEDICI ESCLUSIVI X CHIRURGIA VASCOLARE </t>
  </si>
  <si>
    <t xml:space="preserve">FORNITURA BIENNALE DI DISPOSITIVI MEDICI ESCLUSIVI X EMODINAMICA CARDIOLOGIA </t>
  </si>
  <si>
    <t xml:space="preserve">FORNITURA DI  SISTEMA PER EMOGASANALISI </t>
  </si>
  <si>
    <t xml:space="preserve">FORNITURA DI DISPOSITIVI MEDICI PER NEUROSTIMOLAZIONE, TERMORIZOTEMIA E RADIOFREQUENZA </t>
  </si>
  <si>
    <t xml:space="preserve">FORNITURA DI LENTI IOL- AQ </t>
  </si>
  <si>
    <t>FORNITURA DI MEDICAZIONI AVANZATE MEPILEX BORDER AG</t>
  </si>
  <si>
    <t>FORNITURA DI PROTESI ENDOVASCOLARI</t>
  </si>
  <si>
    <t>FORNITURA DI PROTESI MAMMARIE E ESPANSORI TISSUTALI</t>
  </si>
  <si>
    <t xml:space="preserve">FORNITURA DI SUTURATRICI MECCANICHE E MATERIALE PER LAPAROSCOPIA </t>
  </si>
  <si>
    <t xml:space="preserve">FORNITURA IN SERVICE MATERIALE CONSUMO PER CENTRI DIALISI </t>
  </si>
  <si>
    <t xml:space="preserve">FORNITURA TRIENNALE DI DRENAGGI E DISPOSITIVI DI RACCOLTA LIQUIDI </t>
  </si>
  <si>
    <t xml:space="preserve">FORNITURA DI PROTESI ORTOPEDICHE E CEMENTO E MATERIALI E MEZZI PER OSTEOSINTESI OCCORRENTI AI REPARTI DI ORTOPEDIA E TRAUMATOLOGIA </t>
  </si>
  <si>
    <t xml:space="preserve">SERVIZIO DI PULIZIA </t>
  </si>
  <si>
    <t xml:space="preserve">SERVIZIO VIGILANZA (ispezioni notturne) </t>
  </si>
  <si>
    <t xml:space="preserve">FORNITURA DI SUTURATRICI ENDOSCOPICHE </t>
  </si>
  <si>
    <t xml:space="preserve">ATTIVITA' DI FORMAZIONE (CORSI AGGIORNAMENTO) </t>
  </si>
  <si>
    <t xml:space="preserve">FORNITURA DI CARTELLETTE PORTA CD </t>
  </si>
  <si>
    <t xml:space="preserve">SERVIZIO DI CONVALIDA AUTOCLAVI </t>
  </si>
  <si>
    <t xml:space="preserve">FORNITURA ANNUALE DI REAGENTI E DIAGNOSTICI VARI DESTINATI ALL’U.O.C. DI MICROBIOLOGIA </t>
  </si>
  <si>
    <t xml:space="preserve">FORNITURA BIENNALE DI PRODOTTI GALENICI </t>
  </si>
  <si>
    <t xml:space="preserve">FORNITURA BIENNALE PELLICOLE X STAMPANTI LASER A SECCO DI PROD. CARESTREAM H. </t>
  </si>
  <si>
    <t xml:space="preserve">FORNITURA DI ESTRATTI ALLERGENICI PER TERAPIA IPOSENSIBILIZZANTE SPECIFICA </t>
  </si>
  <si>
    <t xml:space="preserve">FORNITURA DI IMPIANTI ENDOSSEI </t>
  </si>
  <si>
    <t xml:space="preserve">FORNITURA DI PANNELLI ERITROCITARI ALTERNATIVI PER RICERCA ED IDENTIFICAZIONE DI ANTICORPI ANTI-ERITROCITI </t>
  </si>
  <si>
    <t>FORNITURA DI REAGENTI PER ESAMI DI COAGULAZIONE SPECIALISTICA DI SECONDO LIVELLO PER LO STUDIO DEI MARCATORI DI ATTIVAZIONE DELLA COAGULAZIONE E DELLA FIBRINOLISI</t>
  </si>
  <si>
    <t xml:space="preserve">FORNITURA DI STRUMENTAZIONE AUTOMATICA IN CHEMILUMINESCENZA E RELATIVI CONSUMABILI PER L'ESECUZIONE DI ESAMI SIEROIMMUNOLOGICI PER LA QUALIFICAZIONE BIOLOGICA DEGLI EMOCOMPONENTI DONATI </t>
  </si>
  <si>
    <t xml:space="preserve">FORNITURA DI VETRINI E MATERIALE DI CONSUMO PER ANATOMIA PATOLOGICA </t>
  </si>
  <si>
    <t>FORNITURA IN "FULL SERVICE" DI SISTEMA ANALITICO PER ESAMI DI COAGULAZIONE SPECIALISTICA DI SECONDO LIVELLO E DEI RELATIVI CONSUMABILI, PER LO STUDIO DELL'AGGREGAZIONE PIASTRINICA</t>
  </si>
  <si>
    <t xml:space="preserve">FORNITURA IN "FULL SERVICE" DI SISTEMA ANALITICO PER ESAMI DI COAGULAZIONE SPECIALISTICA DI SECONDO LIVELLO E DEI RELATIVI CONSUMABILI, PER LO STUDIO DELLE SINDROMI EMORRAGICHE CONGENITE </t>
  </si>
  <si>
    <t>FORNITURA QUADRIENNALE DI DETERGENTI E SAPONI</t>
  </si>
  <si>
    <t xml:space="preserve">FORNITURA TRIENNALE DI ADESIVI TISSUTALI </t>
  </si>
  <si>
    <t>FORNITURA TRIENNALE DI CATETERI VESCICALI</t>
  </si>
  <si>
    <t>FORNITURA TRIENNALE DI DISPOSITIVI PER NUTRIZIONE PARENTERALE PER APPARECCHIATURA SIFRAMIX</t>
  </si>
  <si>
    <t>FORNITURA TRIENNALEDI KIT PER LA RICERCA QUALITATIVA PER ANTIGENI DI TRICHOMONAS VAGINALIS PER MICROBIOLOGIA</t>
  </si>
  <si>
    <t xml:space="preserve">FORNITURA TRIENNALE DI STOVIGLIE E MATERIALE VARIO PER CUCINA </t>
  </si>
  <si>
    <t xml:space="preserve">FORNITURA TRIENNALE DI TAMPONI IN PROVETTA CON TERRENO DI TRASPORTO CARY BLAIR E DI UN SISTEMA DIAGNOSTICO PER MONITORAGGIO FARMACI IN TURBIDIMETRIA </t>
  </si>
  <si>
    <t>FORNITURA MATERIALE SANITARIO VARIO PER QUARTIERI OPERATORI</t>
  </si>
  <si>
    <t>SERVIZIO DI MANUTENZIONE SISTEMA ORACLE E BUSINESS suite -</t>
  </si>
  <si>
    <t>FORNITURA DI MATERIALI DI CONTROLLO E SERVIZI INFORMATICI ASSOCIATI</t>
  </si>
  <si>
    <t xml:space="preserve">NOLEGGIO APP. SPECTRUM CARDIOCHIRURGIA </t>
  </si>
  <si>
    <t xml:space="preserve">SERVICE DI APPARECCHIATURE PER MONITORAGGIO EMODINAMICO E RELATIVO MATERIALE DI CONSUMO </t>
  </si>
  <si>
    <t xml:space="preserve">SERVIZIO BROKERAGGIO </t>
  </si>
  <si>
    <t xml:space="preserve">SERVIZIO GLOBAL SERVICE </t>
  </si>
  <si>
    <t xml:space="preserve">SERVIZIO NOLEGGIO ANTIDECUBITO LEGNANO, MAGENTA, ABBIATEGRASSO </t>
  </si>
  <si>
    <t xml:space="preserve">SERVIZIO OUTSOURCING </t>
  </si>
  <si>
    <t xml:space="preserve">FORNITURA DI SIERI DI CONTROLLO PER IMMUNOLOGIA E BIOLOGIA MOLECOLARE </t>
  </si>
  <si>
    <t xml:space="preserve">FORNITURA DI SISTEMA DI COLORAZIONE CENTRIFUGA DI VETRINI PER EMATOLOGIA "AEROSPRAY" esclusiva con DELCON </t>
  </si>
  <si>
    <t xml:space="preserve">FORNITURA DI SISTEMA DIAGNOSTICO DI BIOLOGIA MOLECOLARE </t>
  </si>
  <si>
    <t>FORNITURA DI SISTEMA DIAGNOSTICO PER EMOCOLTURE ED ALTRI MATERIALI</t>
  </si>
  <si>
    <t>FORNITURA DI SISTEMA DIAGNOSTICO PER IMMUNOLOGIA CLINICA (EIA) -</t>
  </si>
  <si>
    <t xml:space="preserve">FORNITURA DI SISTEMA DIAGNOSTICO PER LA PRESENZA DI ANTICORPI ANTI LEGIONELLA PNEUMOPHILA POOL SU SIERO O PLASMA </t>
  </si>
  <si>
    <t xml:space="preserve">FORNITURA DI SISTEMA DIAGNOSTICO PER SCREENING TOSSICOLOGICO QUALITATIVO SIMULTANEO CON LETTURA FLUORIMETRICA </t>
  </si>
  <si>
    <t xml:space="preserve">FORNITURA DI SISTEMA PER LA FORNITURA DI REAGENTI PER ESAMI DI COAGULAZIONE SPECIALISTICA DI SECONDO LIVELLO, PER LO STUDIO DEGLI ALLO- E AUTO-ANTICORPI ANTI-PIASTRINE </t>
  </si>
  <si>
    <t xml:space="preserve">FORNITURA DI MATERIALE DI CONSUMO PER SISTEMA LAVAGGIO PROTESI ORTOPEDICHE </t>
  </si>
  <si>
    <t xml:space="preserve">FORNITURA DI TAPPETINI MAGNETICI MONOUSO PER IL POSIZIONAMENTO DI STRUMENTARIO CHIRURGICO IN SALA OPERATORIA </t>
  </si>
  <si>
    <t xml:space="preserve">FORNITURA DI TEST RAPIDO IMMUNOCROMATOGRAFICO PER LA RICERCA DELL'ANTIGENE NELLE URINE </t>
  </si>
  <si>
    <t>FORNITURA DI COMUNICATORI VOCALI</t>
  </si>
  <si>
    <t>FORNITURA DI DISPOSITIVI MEDICI DEDICATI PER SISTEMI LIGASURE</t>
  </si>
  <si>
    <t>SERVIZIO RISTORAZIONE OSPEDALE MAGENTA</t>
  </si>
  <si>
    <t>FORNITURA DI DISPOSITIVI MEDICI CARDIOCHIRURGIA</t>
  </si>
  <si>
    <t>SERVIZIO DI LAVANOLO</t>
  </si>
  <si>
    <t>SERVIZIO DI FACILITY MANAGEMENT MANUTENZIONE IMMOBILI ED IMPIANTI</t>
  </si>
  <si>
    <t>FORNITURA DI MATERIALE VARIO CON LOCAZIONE RELATIVE APPARECCHIATURE PER ATTIVITA' DI EMAFERESI TERAPEUTICA E PRODUTTIVA</t>
  </si>
  <si>
    <t>FORNITURA DI UN SISTEMA DIAGNOSTICO PER L'ESECUZIONE DI TEST DI ALLERGOLOGIA E AUTOIMMUNITA'</t>
  </si>
  <si>
    <t>FORNITURA DI PACE MAKER</t>
  </si>
  <si>
    <t>FORNITURA DI BIOPROTESI AORTICA PER ACCESSO TRANSFEMORALE ACURATENEO</t>
  </si>
  <si>
    <t>FORNITURA IN SERVICE DI SISTEMA PER ESECUZIONE IN AUTOMATICO DELL'IDENTIFICAZIONE BATTERICA E TEST DI ANTIBIOTICO RESISTENZA</t>
  </si>
  <si>
    <t>FORNITURA DI CARTE TERMICHE PER ELETTRODIAGNOSTICA</t>
  </si>
  <si>
    <t>FORNITURA DI MATRIX MANDIBLE</t>
  </si>
  <si>
    <t>FORNITURA IN SERVICE DI SISTEMA PER ESECUZIONE ESAMI DI BIOLOGIA MOLECOLARE CON METODICA REAL TIME PCR COMPRENSIVO DI ESTRATTORI ACIDI NUCLEICI</t>
  </si>
  <si>
    <t>FORNITURA DI DIAGNOSTICHE SIEROLOGICHE VARIE CON SISTEMA MISTO IN CHEMILUMINESCENZA E IN IMMUNOENZIMATICA SU MICROPIASTRA IN AUTOMAZIONE</t>
  </si>
  <si>
    <t xml:space="preserve">FORNITURA DI SISTEMA DIAGNOSTICO PER DOSAGGIO DI AUTOANTICORPI IN IMMUNO FLUORESCENZA A BLOTTING PER LABORATORIO ANALISI </t>
  </si>
  <si>
    <t>FORNITURA ENERGIA ELETTRICA</t>
  </si>
  <si>
    <t>FORNITURA DI GAS NATURALE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</si>
</sst>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&quot;€&quot;\ 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 applyAlignment="1" applyProtection="1">
      <alignment wrapText="1"/>
      <protection locked="0"/>
    </xf>
    <xf numFmtId="167" fontId="1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67" fontId="2" fillId="0" borderId="0" xfId="0" applyNumberFormat="1" applyFont="1"/>
    <xf numFmtId="167" fontId="2" fillId="0" borderId="0" xfId="0" applyNumberFormat="1" applyFont="1" applyFill="1"/>
    <xf numFmtId="0" fontId="2" fillId="0" borderId="0" xfId="0" applyFont="1" applyFill="1"/>
    <xf numFmtId="167" fontId="2" fillId="2" borderId="0" xfId="0" applyNumberFormat="1" applyFont="1" applyFill="1"/>
    <xf numFmtId="4" fontId="2" fillId="0" borderId="0" xfId="0" applyNumberFormat="1" applyFont="1"/>
    <xf numFmtId="0" fontId="2" fillId="0" borderId="0" xfId="0" applyFont="1" applyAlignment="1">
      <alignment horizontal="left" wrapText="1"/>
    </xf>
    <xf numFmtId="49" fontId="3" fillId="0" borderId="0" xfId="0" applyNumberFormat="1" applyFont="1" applyAlignment="1" applyProtection="1">
      <alignment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4885/AppData/Local/Microsoft/Windows/Temporary%20Internet%20Files/Content.IE5/NBNGOF6Y/Iniziativa_Pianificazione_2016-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ZIATIVA"/>
      <sheetName val="FABBISOGNI"/>
      <sheetName val="METADATA"/>
      <sheetName val="CRONOLOGIA_REV"/>
      <sheetName val="HIDDEN_COMBO"/>
      <sheetName val="CPV_MAIN"/>
      <sheetName val="ATC"/>
      <sheetName val="CND"/>
      <sheetName val="SOA"/>
      <sheetName val="FER"/>
      <sheetName val="PROF"/>
      <sheetName val="MOD_APPROV_FILTRATI"/>
      <sheetName val="SQL"/>
    </sheetNames>
    <sheetDataSet>
      <sheetData sheetId="0"/>
      <sheetData sheetId="1"/>
      <sheetData sheetId="2"/>
      <sheetData sheetId="3"/>
      <sheetData sheetId="4">
        <row r="2">
          <cell r="A2" t="str">
            <v>Seleziona</v>
          </cell>
        </row>
        <row r="3">
          <cell r="A3" t="str">
            <v>Forniture / servizi</v>
          </cell>
        </row>
        <row r="4">
          <cell r="A4" t="str">
            <v>Farmaci</v>
          </cell>
        </row>
        <row r="5">
          <cell r="A5" t="str">
            <v>Dispositivi medici</v>
          </cell>
        </row>
        <row r="6">
          <cell r="A6" t="str">
            <v>Forniture / servizi sanitari</v>
          </cell>
        </row>
        <row r="7">
          <cell r="A7" t="str">
            <v>Forniture / servizi ferroviari</v>
          </cell>
        </row>
        <row r="8">
          <cell r="A8" t="str">
            <v>Lavori</v>
          </cell>
        </row>
        <row r="9">
          <cell r="A9" t="str">
            <v>Incarichi a liberi professionisti</v>
          </cell>
        </row>
        <row r="10">
          <cell r="A10" t="str">
            <v>Concessioni</v>
          </cell>
        </row>
        <row r="11">
          <cell r="A11" t="str">
            <v>Concorsi pubblici di progettazione</v>
          </cell>
        </row>
        <row r="12">
          <cell r="A12" t="str">
            <v>Servizi sociali e altri servizi (Allegato IX D. Lgs n.50/2016)</v>
          </cell>
        </row>
        <row r="30">
          <cell r="A30" t="str">
            <v>Si</v>
          </cell>
        </row>
        <row r="31">
          <cell r="A31" t="str">
            <v>No</v>
          </cell>
        </row>
      </sheetData>
      <sheetData sheetId="5">
        <row r="1">
          <cell r="A1" t="str">
            <v>CODICE</v>
          </cell>
        </row>
        <row r="2">
          <cell r="A2" t="str">
            <v>03100000-2</v>
          </cell>
        </row>
        <row r="3">
          <cell r="A3" t="str">
            <v>03110000-5</v>
          </cell>
        </row>
        <row r="4">
          <cell r="A4" t="str">
            <v>03111000-2</v>
          </cell>
        </row>
        <row r="5">
          <cell r="A5" t="str">
            <v>03111100-3</v>
          </cell>
        </row>
        <row r="6">
          <cell r="A6" t="str">
            <v>03111200-4</v>
          </cell>
        </row>
        <row r="7">
          <cell r="A7" t="str">
            <v>03111300-5</v>
          </cell>
        </row>
        <row r="8">
          <cell r="A8" t="str">
            <v>03111400-6</v>
          </cell>
        </row>
        <row r="9">
          <cell r="A9" t="str">
            <v>03111500-7</v>
          </cell>
        </row>
        <row r="10">
          <cell r="A10" t="str">
            <v>03111600-8</v>
          </cell>
        </row>
        <row r="11">
          <cell r="A11" t="str">
            <v>03111700-9</v>
          </cell>
        </row>
        <row r="12">
          <cell r="A12" t="str">
            <v>03111800-0</v>
          </cell>
        </row>
        <row r="13">
          <cell r="A13" t="str">
            <v>03111900-1</v>
          </cell>
        </row>
        <row r="14">
          <cell r="A14" t="str">
            <v>03112000-9</v>
          </cell>
        </row>
        <row r="15">
          <cell r="A15" t="str">
            <v>03113000-6</v>
          </cell>
        </row>
        <row r="16">
          <cell r="A16" t="str">
            <v>03113100-7</v>
          </cell>
        </row>
        <row r="17">
          <cell r="A17" t="str">
            <v>03113200-8</v>
          </cell>
        </row>
        <row r="18">
          <cell r="A18" t="str">
            <v>03114000-3</v>
          </cell>
        </row>
        <row r="19">
          <cell r="A19" t="str">
            <v>03114100-4</v>
          </cell>
        </row>
        <row r="20">
          <cell r="A20" t="str">
            <v>03114200-5</v>
          </cell>
        </row>
        <row r="21">
          <cell r="A21" t="str">
            <v>03115000-0</v>
          </cell>
        </row>
        <row r="22">
          <cell r="A22" t="str">
            <v>03115100-1</v>
          </cell>
        </row>
        <row r="23">
          <cell r="A23" t="str">
            <v>03115110-4</v>
          </cell>
        </row>
        <row r="24">
          <cell r="A24" t="str">
            <v>03115120-7</v>
          </cell>
        </row>
        <row r="25">
          <cell r="A25" t="str">
            <v>03115130-0</v>
          </cell>
        </row>
        <row r="26">
          <cell r="A26" t="str">
            <v>03116000-7</v>
          </cell>
        </row>
        <row r="27">
          <cell r="A27" t="str">
            <v>03116100-8</v>
          </cell>
        </row>
        <row r="28">
          <cell r="A28" t="str">
            <v>03116200-9</v>
          </cell>
        </row>
        <row r="29">
          <cell r="A29" t="str">
            <v>03116300-0</v>
          </cell>
        </row>
        <row r="30">
          <cell r="A30" t="str">
            <v>03117000-4</v>
          </cell>
        </row>
        <row r="31">
          <cell r="A31" t="str">
            <v>03117100-5</v>
          </cell>
        </row>
        <row r="32">
          <cell r="A32" t="str">
            <v>03117110-8</v>
          </cell>
        </row>
        <row r="33">
          <cell r="A33" t="str">
            <v>03117120-1</v>
          </cell>
        </row>
        <row r="34">
          <cell r="A34" t="str">
            <v>03117130-4</v>
          </cell>
        </row>
        <row r="35">
          <cell r="A35" t="str">
            <v>03117140-7</v>
          </cell>
        </row>
        <row r="36">
          <cell r="A36" t="str">
            <v>03117200-6</v>
          </cell>
        </row>
        <row r="37">
          <cell r="A37" t="str">
            <v>03120000-8</v>
          </cell>
        </row>
        <row r="38">
          <cell r="A38" t="str">
            <v>03121000-5</v>
          </cell>
        </row>
        <row r="39">
          <cell r="A39" t="str">
            <v>03121100-6</v>
          </cell>
        </row>
        <row r="40">
          <cell r="A40" t="str">
            <v>03121200-7</v>
          </cell>
        </row>
        <row r="41">
          <cell r="A41" t="str">
            <v>03121210-0</v>
          </cell>
        </row>
        <row r="42">
          <cell r="A42" t="str">
            <v>03130000-1</v>
          </cell>
        </row>
        <row r="43">
          <cell r="A43" t="str">
            <v>03131000-8</v>
          </cell>
        </row>
        <row r="44">
          <cell r="A44" t="str">
            <v>03131100-9</v>
          </cell>
        </row>
        <row r="45">
          <cell r="A45" t="str">
            <v>03131200-0</v>
          </cell>
        </row>
        <row r="46">
          <cell r="A46" t="str">
            <v>03131300-1</v>
          </cell>
        </row>
        <row r="47">
          <cell r="A47" t="str">
            <v>03131400-2</v>
          </cell>
        </row>
        <row r="48">
          <cell r="A48" t="str">
            <v>03132000-5</v>
          </cell>
        </row>
        <row r="49">
          <cell r="A49" t="str">
            <v>03140000-4</v>
          </cell>
        </row>
        <row r="50">
          <cell r="A50" t="str">
            <v>03141000-1</v>
          </cell>
        </row>
        <row r="51">
          <cell r="A51" t="str">
            <v>03142000-8</v>
          </cell>
        </row>
        <row r="52">
          <cell r="A52" t="str">
            <v>03142100-9</v>
          </cell>
        </row>
        <row r="53">
          <cell r="A53" t="str">
            <v>03142200-0</v>
          </cell>
        </row>
        <row r="54">
          <cell r="A54" t="str">
            <v>03142300-1</v>
          </cell>
        </row>
        <row r="55">
          <cell r="A55" t="str">
            <v>03142400-2</v>
          </cell>
        </row>
        <row r="56">
          <cell r="A56" t="str">
            <v>03142500-3</v>
          </cell>
        </row>
        <row r="57">
          <cell r="A57" t="str">
            <v>03143000-5</v>
          </cell>
        </row>
        <row r="58">
          <cell r="A58" t="str">
            <v>03144000-2</v>
          </cell>
        </row>
        <row r="59">
          <cell r="A59" t="str">
            <v>03200000-3</v>
          </cell>
        </row>
        <row r="60">
          <cell r="A60" t="str">
            <v>03210000-6</v>
          </cell>
        </row>
        <row r="61">
          <cell r="A61" t="str">
            <v>03211000-3</v>
          </cell>
        </row>
        <row r="62">
          <cell r="A62" t="str">
            <v>03211100-4</v>
          </cell>
        </row>
        <row r="63">
          <cell r="A63" t="str">
            <v>03211110-7</v>
          </cell>
        </row>
        <row r="64">
          <cell r="A64" t="str">
            <v>03211120-0</v>
          </cell>
        </row>
        <row r="65">
          <cell r="A65" t="str">
            <v>03211200-5</v>
          </cell>
        </row>
        <row r="66">
          <cell r="A66" t="str">
            <v>03211300-6</v>
          </cell>
        </row>
        <row r="67">
          <cell r="A67" t="str">
            <v>03211400-7</v>
          </cell>
        </row>
        <row r="68">
          <cell r="A68" t="str">
            <v>03211500-8</v>
          </cell>
        </row>
        <row r="69">
          <cell r="A69" t="str">
            <v>03211600-9</v>
          </cell>
        </row>
        <row r="70">
          <cell r="A70" t="str">
            <v>03211700-0</v>
          </cell>
        </row>
        <row r="71">
          <cell r="A71" t="str">
            <v>03211900-2</v>
          </cell>
        </row>
        <row r="72">
          <cell r="A72" t="str">
            <v>03212000-0</v>
          </cell>
        </row>
        <row r="73">
          <cell r="A73" t="str">
            <v>03212100-1</v>
          </cell>
        </row>
        <row r="74">
          <cell r="A74" t="str">
            <v>03212200-2</v>
          </cell>
        </row>
        <row r="75">
          <cell r="A75" t="str">
            <v>03212210-5</v>
          </cell>
        </row>
        <row r="76">
          <cell r="A76" t="str">
            <v>03212211-2</v>
          </cell>
        </row>
        <row r="77">
          <cell r="A77" t="str">
            <v>03212212-9</v>
          </cell>
        </row>
        <row r="78">
          <cell r="A78" t="str">
            <v>03212213-6</v>
          </cell>
        </row>
        <row r="79">
          <cell r="A79" t="str">
            <v>03212220-8</v>
          </cell>
        </row>
        <row r="80">
          <cell r="A80" t="str">
            <v>03220000-9</v>
          </cell>
        </row>
        <row r="81">
          <cell r="A81" t="str">
            <v>03221000-6</v>
          </cell>
        </row>
        <row r="82">
          <cell r="A82" t="str">
            <v>03221100-7</v>
          </cell>
        </row>
        <row r="83">
          <cell r="A83" t="str">
            <v>03221110-0</v>
          </cell>
        </row>
        <row r="84">
          <cell r="A84" t="str">
            <v>03221111-7</v>
          </cell>
        </row>
        <row r="85">
          <cell r="A85" t="str">
            <v>03221112-4</v>
          </cell>
        </row>
        <row r="86">
          <cell r="A86" t="str">
            <v>03221113-1</v>
          </cell>
        </row>
        <row r="87">
          <cell r="A87" t="str">
            <v>03221114-8</v>
          </cell>
        </row>
        <row r="88">
          <cell r="A88" t="str">
            <v>03221120-3</v>
          </cell>
        </row>
        <row r="89">
          <cell r="A89" t="str">
            <v>03221200-8</v>
          </cell>
        </row>
        <row r="90">
          <cell r="A90" t="str">
            <v>03221210-1</v>
          </cell>
        </row>
        <row r="91">
          <cell r="A91" t="str">
            <v>03221211-8</v>
          </cell>
        </row>
        <row r="92">
          <cell r="A92" t="str">
            <v>03221212-5</v>
          </cell>
        </row>
        <row r="93">
          <cell r="A93" t="str">
            <v>03221213-2</v>
          </cell>
        </row>
        <row r="94">
          <cell r="A94" t="str">
            <v>03221220-4</v>
          </cell>
        </row>
        <row r="95">
          <cell r="A95" t="str">
            <v>03221221-1</v>
          </cell>
        </row>
        <row r="96">
          <cell r="A96" t="str">
            <v>03221222-8</v>
          </cell>
        </row>
        <row r="97">
          <cell r="A97" t="str">
            <v>03221230-7</v>
          </cell>
        </row>
        <row r="98">
          <cell r="A98" t="str">
            <v>03221240-0</v>
          </cell>
        </row>
        <row r="99">
          <cell r="A99" t="str">
            <v>03221250-3</v>
          </cell>
        </row>
        <row r="100">
          <cell r="A100" t="str">
            <v>03221260-6</v>
          </cell>
        </row>
        <row r="101">
          <cell r="A101" t="str">
            <v>03221270-9</v>
          </cell>
        </row>
        <row r="102">
          <cell r="A102" t="str">
            <v>03221300-9</v>
          </cell>
        </row>
        <row r="103">
          <cell r="A103" t="str">
            <v>03221310-2</v>
          </cell>
        </row>
        <row r="104">
          <cell r="A104" t="str">
            <v>03221320-5</v>
          </cell>
        </row>
        <row r="105">
          <cell r="A105" t="str">
            <v>03221330-8</v>
          </cell>
        </row>
        <row r="106">
          <cell r="A106" t="str">
            <v>03221340-1</v>
          </cell>
        </row>
        <row r="107">
          <cell r="A107" t="str">
            <v>03221400-0</v>
          </cell>
        </row>
        <row r="108">
          <cell r="A108" t="str">
            <v>03221410-3</v>
          </cell>
        </row>
        <row r="109">
          <cell r="A109" t="str">
            <v>03221420-6</v>
          </cell>
        </row>
        <row r="110">
          <cell r="A110" t="str">
            <v>03221430-9</v>
          </cell>
        </row>
        <row r="111">
          <cell r="A111" t="str">
            <v>03221440-2</v>
          </cell>
        </row>
        <row r="112">
          <cell r="A112" t="str">
            <v>03222000-3</v>
          </cell>
        </row>
        <row r="113">
          <cell r="A113" t="str">
            <v>03222100-4</v>
          </cell>
        </row>
        <row r="114">
          <cell r="A114" t="str">
            <v>03222110-7</v>
          </cell>
        </row>
        <row r="115">
          <cell r="A115" t="str">
            <v>03222111-4</v>
          </cell>
        </row>
        <row r="116">
          <cell r="A116" t="str">
            <v>03222112-1</v>
          </cell>
        </row>
        <row r="117">
          <cell r="A117" t="str">
            <v>03222113-8</v>
          </cell>
        </row>
        <row r="118">
          <cell r="A118" t="str">
            <v>03222114-5</v>
          </cell>
        </row>
        <row r="119">
          <cell r="A119" t="str">
            <v>03222115-2</v>
          </cell>
        </row>
        <row r="120">
          <cell r="A120" t="str">
            <v>03222116-9</v>
          </cell>
        </row>
        <row r="121">
          <cell r="A121" t="str">
            <v>03222117-6</v>
          </cell>
        </row>
        <row r="122">
          <cell r="A122" t="str">
            <v>03222118-3</v>
          </cell>
        </row>
        <row r="123">
          <cell r="A123" t="str">
            <v>03222120-0</v>
          </cell>
        </row>
        <row r="124">
          <cell r="A124" t="str">
            <v>03222200-5</v>
          </cell>
        </row>
        <row r="125">
          <cell r="A125" t="str">
            <v>03222210-8</v>
          </cell>
        </row>
        <row r="126">
          <cell r="A126" t="str">
            <v>03222220-1</v>
          </cell>
        </row>
        <row r="127">
          <cell r="A127" t="str">
            <v>03222230-4</v>
          </cell>
        </row>
        <row r="128">
          <cell r="A128" t="str">
            <v>03222240-7</v>
          </cell>
        </row>
        <row r="129">
          <cell r="A129" t="str">
            <v>03222250-0</v>
          </cell>
        </row>
        <row r="130">
          <cell r="A130" t="str">
            <v>03222300-6</v>
          </cell>
        </row>
        <row r="131">
          <cell r="A131" t="str">
            <v>03222310-9</v>
          </cell>
        </row>
        <row r="132">
          <cell r="A132" t="str">
            <v>03222311-6</v>
          </cell>
        </row>
        <row r="133">
          <cell r="A133" t="str">
            <v>03222312-3</v>
          </cell>
        </row>
        <row r="134">
          <cell r="A134" t="str">
            <v>03222313-0</v>
          </cell>
        </row>
        <row r="135">
          <cell r="A135" t="str">
            <v>03222314-7</v>
          </cell>
        </row>
        <row r="136">
          <cell r="A136" t="str">
            <v>03222315-4</v>
          </cell>
        </row>
        <row r="137">
          <cell r="A137" t="str">
            <v>03222320-2</v>
          </cell>
        </row>
        <row r="138">
          <cell r="A138" t="str">
            <v>03222321-9</v>
          </cell>
        </row>
        <row r="139">
          <cell r="A139" t="str">
            <v>03222322-6</v>
          </cell>
        </row>
        <row r="140">
          <cell r="A140" t="str">
            <v>03222323-3</v>
          </cell>
        </row>
        <row r="141">
          <cell r="A141" t="str">
            <v>03222330-5</v>
          </cell>
        </row>
        <row r="142">
          <cell r="A142" t="str">
            <v>03222331-2</v>
          </cell>
        </row>
        <row r="143">
          <cell r="A143" t="str">
            <v>03222332-9</v>
          </cell>
        </row>
        <row r="144">
          <cell r="A144" t="str">
            <v>03222333-6</v>
          </cell>
        </row>
        <row r="145">
          <cell r="A145" t="str">
            <v>03222334-3</v>
          </cell>
        </row>
        <row r="146">
          <cell r="A146" t="str">
            <v>03222340-8</v>
          </cell>
        </row>
        <row r="147">
          <cell r="A147" t="str">
            <v>03222341-5</v>
          </cell>
        </row>
        <row r="148">
          <cell r="A148" t="str">
            <v>03222342-2</v>
          </cell>
        </row>
        <row r="149">
          <cell r="A149" t="str">
            <v>03222400-7</v>
          </cell>
        </row>
        <row r="150">
          <cell r="A150" t="str">
            <v>03300000-2</v>
          </cell>
        </row>
        <row r="151">
          <cell r="A151" t="str">
            <v>03310000-5</v>
          </cell>
        </row>
        <row r="152">
          <cell r="A152" t="str">
            <v>03311000-2</v>
          </cell>
        </row>
        <row r="153">
          <cell r="A153" t="str">
            <v>03311100-3</v>
          </cell>
        </row>
        <row r="154">
          <cell r="A154" t="str">
            <v>03311110-6</v>
          </cell>
        </row>
        <row r="155">
          <cell r="A155" t="str">
            <v>03311120-9</v>
          </cell>
        </row>
        <row r="156">
          <cell r="A156" t="str">
            <v>03311200-4</v>
          </cell>
        </row>
        <row r="157">
          <cell r="A157" t="str">
            <v>03311210-7</v>
          </cell>
        </row>
        <row r="158">
          <cell r="A158" t="str">
            <v>03311220-0</v>
          </cell>
        </row>
        <row r="159">
          <cell r="A159" t="str">
            <v>03311230-3</v>
          </cell>
        </row>
        <row r="160">
          <cell r="A160" t="str">
            <v>03311240-6</v>
          </cell>
        </row>
        <row r="161">
          <cell r="A161" t="str">
            <v>03311300-5</v>
          </cell>
        </row>
        <row r="162">
          <cell r="A162" t="str">
            <v>03311400-6</v>
          </cell>
        </row>
        <row r="163">
          <cell r="A163" t="str">
            <v>03311500-7</v>
          </cell>
        </row>
        <row r="164">
          <cell r="A164" t="str">
            <v>03311600-8</v>
          </cell>
        </row>
        <row r="165">
          <cell r="A165" t="str">
            <v>03311700-9</v>
          </cell>
        </row>
        <row r="166">
          <cell r="A166" t="str">
            <v>03312000-9</v>
          </cell>
        </row>
        <row r="167">
          <cell r="A167" t="str">
            <v>03312100-0</v>
          </cell>
        </row>
        <row r="168">
          <cell r="A168" t="str">
            <v>03312200-1</v>
          </cell>
        </row>
        <row r="169">
          <cell r="A169" t="str">
            <v>03312300-2</v>
          </cell>
        </row>
        <row r="170">
          <cell r="A170" t="str">
            <v>03313000-6</v>
          </cell>
        </row>
        <row r="171">
          <cell r="A171" t="str">
            <v>03313100-7</v>
          </cell>
        </row>
        <row r="172">
          <cell r="A172" t="str">
            <v>03313200-8</v>
          </cell>
        </row>
        <row r="173">
          <cell r="A173" t="str">
            <v>03313300-9</v>
          </cell>
        </row>
        <row r="174">
          <cell r="A174" t="str">
            <v>03313310-2</v>
          </cell>
        </row>
        <row r="175">
          <cell r="A175" t="str">
            <v>03320000-8</v>
          </cell>
        </row>
        <row r="176">
          <cell r="A176" t="str">
            <v>03321000-5</v>
          </cell>
        </row>
        <row r="177">
          <cell r="A177" t="str">
            <v>03321100-6</v>
          </cell>
        </row>
        <row r="178">
          <cell r="A178" t="str">
            <v>03321200-7</v>
          </cell>
        </row>
        <row r="179">
          <cell r="A179" t="str">
            <v>03322000-2</v>
          </cell>
        </row>
        <row r="180">
          <cell r="A180" t="str">
            <v>03322100-3</v>
          </cell>
        </row>
        <row r="181">
          <cell r="A181" t="str">
            <v>03322200-4</v>
          </cell>
        </row>
        <row r="182">
          <cell r="A182" t="str">
            <v>03322300-5</v>
          </cell>
        </row>
        <row r="183">
          <cell r="A183" t="str">
            <v>03323000-9</v>
          </cell>
        </row>
        <row r="184">
          <cell r="A184" t="str">
            <v>03324000-6</v>
          </cell>
        </row>
        <row r="185">
          <cell r="A185" t="str">
            <v>03325000-3</v>
          </cell>
        </row>
        <row r="186">
          <cell r="A186" t="str">
            <v>03325100-4</v>
          </cell>
        </row>
        <row r="187">
          <cell r="A187" t="str">
            <v>03325200-5</v>
          </cell>
        </row>
        <row r="188">
          <cell r="A188" t="str">
            <v>03330000-3</v>
          </cell>
        </row>
        <row r="189">
          <cell r="A189" t="str">
            <v>03331000-0</v>
          </cell>
        </row>
        <row r="190">
          <cell r="A190" t="str">
            <v>03331100-1</v>
          </cell>
        </row>
        <row r="191">
          <cell r="A191" t="str">
            <v>03331200-2</v>
          </cell>
        </row>
        <row r="192">
          <cell r="A192" t="str">
            <v>03332000-7</v>
          </cell>
        </row>
        <row r="193">
          <cell r="A193" t="str">
            <v>03332100-8</v>
          </cell>
        </row>
        <row r="194">
          <cell r="A194" t="str">
            <v>03332200-9</v>
          </cell>
        </row>
        <row r="195">
          <cell r="A195" t="str">
            <v>03333000-4</v>
          </cell>
        </row>
        <row r="196">
          <cell r="A196" t="str">
            <v>03340000-6</v>
          </cell>
        </row>
        <row r="197">
          <cell r="A197" t="str">
            <v>03341000-3</v>
          </cell>
        </row>
        <row r="198">
          <cell r="A198" t="str">
            <v>03400000-4</v>
          </cell>
        </row>
        <row r="199">
          <cell r="A199" t="str">
            <v>03410000-7</v>
          </cell>
        </row>
        <row r="200">
          <cell r="A200" t="str">
            <v>03411000-4</v>
          </cell>
        </row>
        <row r="201">
          <cell r="A201" t="str">
            <v>03412000-1</v>
          </cell>
        </row>
        <row r="202">
          <cell r="A202" t="str">
            <v>03413000-8</v>
          </cell>
        </row>
        <row r="203">
          <cell r="A203" t="str">
            <v>03414000-5</v>
          </cell>
        </row>
        <row r="204">
          <cell r="A204" t="str">
            <v>03415000-2</v>
          </cell>
        </row>
        <row r="205">
          <cell r="A205" t="str">
            <v>03416000-9</v>
          </cell>
        </row>
        <row r="206">
          <cell r="A206" t="str">
            <v>03417000-6</v>
          </cell>
        </row>
        <row r="207">
          <cell r="A207" t="str">
            <v>03417100-7</v>
          </cell>
        </row>
        <row r="208">
          <cell r="A208" t="str">
            <v>03418000-3</v>
          </cell>
        </row>
        <row r="209">
          <cell r="A209" t="str">
            <v>03418100-4</v>
          </cell>
        </row>
        <row r="210">
          <cell r="A210" t="str">
            <v>03419000-0</v>
          </cell>
        </row>
        <row r="211">
          <cell r="A211" t="str">
            <v>03419100-1</v>
          </cell>
        </row>
        <row r="212">
          <cell r="A212" t="str">
            <v>03419200-2</v>
          </cell>
        </row>
        <row r="213">
          <cell r="A213" t="str">
            <v>03420000-0</v>
          </cell>
        </row>
        <row r="214">
          <cell r="A214" t="str">
            <v>03421000-7</v>
          </cell>
        </row>
        <row r="215">
          <cell r="A215" t="str">
            <v>03422000-4</v>
          </cell>
        </row>
        <row r="216">
          <cell r="A216" t="str">
            <v>03430000-3</v>
          </cell>
        </row>
        <row r="217">
          <cell r="A217" t="str">
            <v>03431000-0</v>
          </cell>
        </row>
        <row r="218">
          <cell r="A218" t="str">
            <v>03432000-7</v>
          </cell>
        </row>
        <row r="219">
          <cell r="A219" t="str">
            <v>03432100-8</v>
          </cell>
        </row>
        <row r="220">
          <cell r="A220" t="str">
            <v>03440000-6</v>
          </cell>
        </row>
        <row r="221">
          <cell r="A221" t="str">
            <v>03441000-3</v>
          </cell>
        </row>
        <row r="222">
          <cell r="A222" t="str">
            <v>03450000-9</v>
          </cell>
        </row>
        <row r="223">
          <cell r="A223" t="str">
            <v>03451000-6</v>
          </cell>
        </row>
        <row r="224">
          <cell r="A224" t="str">
            <v>03451100-7</v>
          </cell>
        </row>
        <row r="225">
          <cell r="A225" t="str">
            <v>03451200-8</v>
          </cell>
        </row>
        <row r="226">
          <cell r="A226" t="str">
            <v>03451300-9</v>
          </cell>
        </row>
        <row r="227">
          <cell r="A227" t="str">
            <v>03452000-3</v>
          </cell>
        </row>
        <row r="228">
          <cell r="A228" t="str">
            <v>03460000-2</v>
          </cell>
        </row>
        <row r="229">
          <cell r="A229" t="str">
            <v>03461000-9</v>
          </cell>
        </row>
        <row r="230">
          <cell r="A230" t="str">
            <v>03461100-0</v>
          </cell>
        </row>
        <row r="231">
          <cell r="A231" t="str">
            <v>09100000-0</v>
          </cell>
        </row>
        <row r="232">
          <cell r="A232" t="str">
            <v>09110000-3</v>
          </cell>
        </row>
        <row r="233">
          <cell r="A233" t="str">
            <v>09111000-0</v>
          </cell>
        </row>
        <row r="234">
          <cell r="A234" t="str">
            <v>09111100-1</v>
          </cell>
        </row>
        <row r="235">
          <cell r="A235" t="str">
            <v>09111200-2</v>
          </cell>
        </row>
        <row r="236">
          <cell r="A236" t="str">
            <v>09111210-5</v>
          </cell>
        </row>
        <row r="237">
          <cell r="A237" t="str">
            <v>09111220-8</v>
          </cell>
        </row>
        <row r="238">
          <cell r="A238" t="str">
            <v>09111300-3</v>
          </cell>
        </row>
        <row r="239">
          <cell r="A239" t="str">
            <v>09111400-4</v>
          </cell>
        </row>
        <row r="240">
          <cell r="A240" t="str">
            <v>09112000-7</v>
          </cell>
        </row>
        <row r="241">
          <cell r="A241" t="str">
            <v>09112100-8</v>
          </cell>
        </row>
        <row r="242">
          <cell r="A242" t="str">
            <v>09112200-9</v>
          </cell>
        </row>
        <row r="243">
          <cell r="A243" t="str">
            <v>09113000-4</v>
          </cell>
        </row>
        <row r="244">
          <cell r="A244" t="str">
            <v>09120000-6</v>
          </cell>
        </row>
        <row r="245">
          <cell r="A245" t="str">
            <v>09121000-3</v>
          </cell>
        </row>
        <row r="246">
          <cell r="A246" t="str">
            <v>09121100-4</v>
          </cell>
        </row>
        <row r="247">
          <cell r="A247" t="str">
            <v>09121200-5</v>
          </cell>
        </row>
        <row r="248">
          <cell r="A248" t="str">
            <v>09122000-0</v>
          </cell>
        </row>
        <row r="249">
          <cell r="A249" t="str">
            <v>09122100-1</v>
          </cell>
        </row>
        <row r="250">
          <cell r="A250" t="str">
            <v>09122110-4</v>
          </cell>
        </row>
        <row r="251">
          <cell r="A251" t="str">
            <v>09122200-2</v>
          </cell>
        </row>
        <row r="252">
          <cell r="A252" t="str">
            <v>09122210-5</v>
          </cell>
        </row>
        <row r="253">
          <cell r="A253" t="str">
            <v>09123000-7</v>
          </cell>
        </row>
        <row r="254">
          <cell r="A254" t="str">
            <v>09130000-9</v>
          </cell>
        </row>
        <row r="255">
          <cell r="A255" t="str">
            <v>09131000-6</v>
          </cell>
        </row>
        <row r="256">
          <cell r="A256" t="str">
            <v>09131100-7</v>
          </cell>
        </row>
        <row r="257">
          <cell r="A257" t="str">
            <v>09132000-3</v>
          </cell>
        </row>
        <row r="258">
          <cell r="A258" t="str">
            <v>09132100-4</v>
          </cell>
        </row>
        <row r="259">
          <cell r="A259" t="str">
            <v>09132200-5</v>
          </cell>
        </row>
        <row r="260">
          <cell r="A260" t="str">
            <v>09132300-6</v>
          </cell>
        </row>
        <row r="261">
          <cell r="A261" t="str">
            <v>09133000-0</v>
          </cell>
        </row>
        <row r="262">
          <cell r="A262" t="str">
            <v>09134000-7</v>
          </cell>
        </row>
        <row r="263">
          <cell r="A263" t="str">
            <v>09134100-8</v>
          </cell>
        </row>
        <row r="264">
          <cell r="A264" t="str">
            <v>09134200-9</v>
          </cell>
        </row>
        <row r="265">
          <cell r="A265" t="str">
            <v>09134210-2</v>
          </cell>
        </row>
        <row r="266">
          <cell r="A266" t="str">
            <v>09134220-5</v>
          </cell>
        </row>
        <row r="267">
          <cell r="A267" t="str">
            <v>09134230-8</v>
          </cell>
        </row>
        <row r="268">
          <cell r="A268" t="str">
            <v>09134231-5</v>
          </cell>
        </row>
        <row r="269">
          <cell r="A269" t="str">
            <v>09134232-2</v>
          </cell>
        </row>
        <row r="270">
          <cell r="A270" t="str">
            <v>09135000-4</v>
          </cell>
        </row>
        <row r="271">
          <cell r="A271" t="str">
            <v>09135100-5</v>
          </cell>
        </row>
        <row r="272">
          <cell r="A272" t="str">
            <v>09135110-8</v>
          </cell>
        </row>
        <row r="273">
          <cell r="A273" t="str">
            <v>09200000-1</v>
          </cell>
        </row>
        <row r="274">
          <cell r="A274" t="str">
            <v>09210000-4</v>
          </cell>
        </row>
        <row r="275">
          <cell r="A275" t="str">
            <v>09211000-1</v>
          </cell>
        </row>
        <row r="276">
          <cell r="A276" t="str">
            <v>09211100-2</v>
          </cell>
        </row>
        <row r="277">
          <cell r="A277" t="str">
            <v>09211200-3</v>
          </cell>
        </row>
        <row r="278">
          <cell r="A278" t="str">
            <v>09211300-4</v>
          </cell>
        </row>
        <row r="279">
          <cell r="A279" t="str">
            <v>09211400-5</v>
          </cell>
        </row>
        <row r="280">
          <cell r="A280" t="str">
            <v>09211500-6</v>
          </cell>
        </row>
        <row r="281">
          <cell r="A281" t="str">
            <v>09211600-7</v>
          </cell>
        </row>
        <row r="282">
          <cell r="A282" t="str">
            <v>09211610-0</v>
          </cell>
        </row>
        <row r="283">
          <cell r="A283" t="str">
            <v>09211620-3</v>
          </cell>
        </row>
        <row r="284">
          <cell r="A284" t="str">
            <v>09211630-6</v>
          </cell>
        </row>
        <row r="285">
          <cell r="A285" t="str">
            <v>09211640-9</v>
          </cell>
        </row>
        <row r="286">
          <cell r="A286" t="str">
            <v>09211650-2</v>
          </cell>
        </row>
        <row r="287">
          <cell r="A287" t="str">
            <v>09211700-8</v>
          </cell>
        </row>
        <row r="288">
          <cell r="A288" t="str">
            <v>09211710-1</v>
          </cell>
        </row>
        <row r="289">
          <cell r="A289" t="str">
            <v>09211720-4</v>
          </cell>
        </row>
        <row r="290">
          <cell r="A290" t="str">
            <v>09211800-9</v>
          </cell>
        </row>
        <row r="291">
          <cell r="A291" t="str">
            <v>09211810-2</v>
          </cell>
        </row>
        <row r="292">
          <cell r="A292" t="str">
            <v>09211820-5</v>
          </cell>
        </row>
        <row r="293">
          <cell r="A293" t="str">
            <v>09211900-0</v>
          </cell>
        </row>
        <row r="294">
          <cell r="A294" t="str">
            <v>09220000-7</v>
          </cell>
        </row>
        <row r="295">
          <cell r="A295" t="str">
            <v>09221000-4</v>
          </cell>
        </row>
        <row r="296">
          <cell r="A296" t="str">
            <v>09221100-5</v>
          </cell>
        </row>
        <row r="297">
          <cell r="A297" t="str">
            <v>09221200-6</v>
          </cell>
        </row>
        <row r="298">
          <cell r="A298" t="str">
            <v>09221300-7</v>
          </cell>
        </row>
        <row r="299">
          <cell r="A299" t="str">
            <v>09221400-8</v>
          </cell>
        </row>
        <row r="300">
          <cell r="A300" t="str">
            <v>09222000-1</v>
          </cell>
        </row>
        <row r="301">
          <cell r="A301" t="str">
            <v>09222100-2</v>
          </cell>
        </row>
        <row r="302">
          <cell r="A302" t="str">
            <v>09230000-0</v>
          </cell>
        </row>
        <row r="303">
          <cell r="A303" t="str">
            <v>09240000-3</v>
          </cell>
        </row>
        <row r="304">
          <cell r="A304" t="str">
            <v>09241000-0</v>
          </cell>
        </row>
        <row r="305">
          <cell r="A305" t="str">
            <v>09242000-7</v>
          </cell>
        </row>
        <row r="306">
          <cell r="A306" t="str">
            <v>09242100-8</v>
          </cell>
        </row>
        <row r="307">
          <cell r="A307" t="str">
            <v>09300000-2</v>
          </cell>
        </row>
        <row r="308">
          <cell r="A308" t="str">
            <v>09310000-5</v>
          </cell>
        </row>
        <row r="309">
          <cell r="A309" t="str">
            <v>09320000-8</v>
          </cell>
        </row>
        <row r="310">
          <cell r="A310" t="str">
            <v>09321000-5</v>
          </cell>
        </row>
        <row r="311">
          <cell r="A311" t="str">
            <v>09322000-2</v>
          </cell>
        </row>
        <row r="312">
          <cell r="A312" t="str">
            <v>09323000-9</v>
          </cell>
        </row>
        <row r="313">
          <cell r="A313" t="str">
            <v>09324000-6</v>
          </cell>
        </row>
        <row r="314">
          <cell r="A314" t="str">
            <v>09330000-1</v>
          </cell>
        </row>
        <row r="315">
          <cell r="A315" t="str">
            <v>09331000-8</v>
          </cell>
        </row>
        <row r="316">
          <cell r="A316" t="str">
            <v>09331100-9</v>
          </cell>
        </row>
        <row r="317">
          <cell r="A317" t="str">
            <v>09331200-0</v>
          </cell>
        </row>
        <row r="318">
          <cell r="A318" t="str">
            <v>09332000-5</v>
          </cell>
        </row>
        <row r="319">
          <cell r="A319" t="str">
            <v>09340000-4</v>
          </cell>
        </row>
        <row r="320">
          <cell r="A320" t="str">
            <v>09341000-1</v>
          </cell>
        </row>
        <row r="321">
          <cell r="A321" t="str">
            <v>09342000-8</v>
          </cell>
        </row>
        <row r="322">
          <cell r="A322" t="str">
            <v>09343000-5</v>
          </cell>
        </row>
        <row r="323">
          <cell r="A323" t="str">
            <v>09344000-2</v>
          </cell>
        </row>
        <row r="324">
          <cell r="A324" t="str">
            <v>14200000-3</v>
          </cell>
        </row>
        <row r="325">
          <cell r="A325" t="str">
            <v>14210000-6</v>
          </cell>
        </row>
        <row r="326">
          <cell r="A326" t="str">
            <v>14211000-3</v>
          </cell>
        </row>
        <row r="327">
          <cell r="A327" t="str">
            <v>14211100-4</v>
          </cell>
        </row>
        <row r="328">
          <cell r="A328" t="str">
            <v>14212000-0</v>
          </cell>
        </row>
        <row r="329">
          <cell r="A329" t="str">
            <v>14212100-1</v>
          </cell>
        </row>
        <row r="330">
          <cell r="A330" t="str">
            <v>14212110-4</v>
          </cell>
        </row>
        <row r="331">
          <cell r="A331" t="str">
            <v>14212120-7</v>
          </cell>
        </row>
        <row r="332">
          <cell r="A332" t="str">
            <v>14212200-2</v>
          </cell>
        </row>
        <row r="333">
          <cell r="A333" t="str">
            <v>14212210-5</v>
          </cell>
        </row>
        <row r="334">
          <cell r="A334" t="str">
            <v>14212300-3</v>
          </cell>
        </row>
        <row r="335">
          <cell r="A335" t="str">
            <v>14212310-6</v>
          </cell>
        </row>
        <row r="336">
          <cell r="A336" t="str">
            <v>14212320-9</v>
          </cell>
        </row>
        <row r="337">
          <cell r="A337" t="str">
            <v>14212330-2</v>
          </cell>
        </row>
        <row r="338">
          <cell r="A338" t="str">
            <v>14212400-4</v>
          </cell>
        </row>
        <row r="339">
          <cell r="A339" t="str">
            <v>14212410-7</v>
          </cell>
        </row>
        <row r="340">
          <cell r="A340" t="str">
            <v>14212420-0</v>
          </cell>
        </row>
        <row r="341">
          <cell r="A341" t="str">
            <v>14212430-3</v>
          </cell>
        </row>
        <row r="342">
          <cell r="A342" t="str">
            <v>14213000-7</v>
          </cell>
        </row>
        <row r="343">
          <cell r="A343" t="str">
            <v>14213100-8</v>
          </cell>
        </row>
        <row r="344">
          <cell r="A344" t="str">
            <v>14213200-9</v>
          </cell>
        </row>
        <row r="345">
          <cell r="A345" t="str">
            <v>14213300-0</v>
          </cell>
        </row>
        <row r="346">
          <cell r="A346" t="str">
            <v>14220000-9</v>
          </cell>
        </row>
        <row r="347">
          <cell r="A347" t="str">
            <v>14221000-6</v>
          </cell>
        </row>
        <row r="348">
          <cell r="A348" t="str">
            <v>14222000-3</v>
          </cell>
        </row>
        <row r="349">
          <cell r="A349" t="str">
            <v>14300000-4</v>
          </cell>
        </row>
        <row r="350">
          <cell r="A350" t="str">
            <v>14310000-7</v>
          </cell>
        </row>
        <row r="351">
          <cell r="A351" t="str">
            <v>14311000-4</v>
          </cell>
        </row>
        <row r="352">
          <cell r="A352" t="str">
            <v>14311100-5</v>
          </cell>
        </row>
        <row r="353">
          <cell r="A353" t="str">
            <v>14311200-6</v>
          </cell>
        </row>
        <row r="354">
          <cell r="A354" t="str">
            <v>14311300-7</v>
          </cell>
        </row>
        <row r="355">
          <cell r="A355" t="str">
            <v>14312000-1</v>
          </cell>
        </row>
        <row r="356">
          <cell r="A356" t="str">
            <v>14312100-2</v>
          </cell>
        </row>
        <row r="357">
          <cell r="A357" t="str">
            <v>14320000-0</v>
          </cell>
        </row>
        <row r="358">
          <cell r="A358" t="str">
            <v>14400000-5</v>
          </cell>
        </row>
        <row r="359">
          <cell r="A359" t="str">
            <v>14410000-8</v>
          </cell>
        </row>
        <row r="360">
          <cell r="A360" t="str">
            <v>14420000-1</v>
          </cell>
        </row>
        <row r="361">
          <cell r="A361" t="str">
            <v>14430000-4</v>
          </cell>
        </row>
        <row r="362">
          <cell r="A362" t="str">
            <v>14450000-0</v>
          </cell>
        </row>
        <row r="363">
          <cell r="A363" t="str">
            <v>14500000-6</v>
          </cell>
        </row>
        <row r="364">
          <cell r="A364" t="str">
            <v>14520000-2</v>
          </cell>
        </row>
        <row r="365">
          <cell r="A365" t="str">
            <v>14521000-9</v>
          </cell>
        </row>
        <row r="366">
          <cell r="A366" t="str">
            <v>14521100-0</v>
          </cell>
        </row>
        <row r="367">
          <cell r="A367" t="str">
            <v>14521140-2</v>
          </cell>
        </row>
        <row r="368">
          <cell r="A368" t="str">
            <v>14521200-1</v>
          </cell>
        </row>
        <row r="369">
          <cell r="A369" t="str">
            <v>14521210-4</v>
          </cell>
        </row>
        <row r="370">
          <cell r="A370" t="str">
            <v>14522000-6</v>
          </cell>
        </row>
        <row r="371">
          <cell r="A371" t="str">
            <v>14522100-7</v>
          </cell>
        </row>
        <row r="372">
          <cell r="A372" t="str">
            <v>14522200-8</v>
          </cell>
        </row>
        <row r="373">
          <cell r="A373" t="str">
            <v>14522300-9</v>
          </cell>
        </row>
        <row r="374">
          <cell r="A374" t="str">
            <v>14522400-0</v>
          </cell>
        </row>
        <row r="375">
          <cell r="A375" t="str">
            <v>14523000-3</v>
          </cell>
        </row>
        <row r="376">
          <cell r="A376" t="str">
            <v>14523100-4</v>
          </cell>
        </row>
        <row r="377">
          <cell r="A377" t="str">
            <v>14523200-5</v>
          </cell>
        </row>
        <row r="378">
          <cell r="A378" t="str">
            <v>14523300-6</v>
          </cell>
        </row>
        <row r="379">
          <cell r="A379" t="str">
            <v>14523400-7</v>
          </cell>
        </row>
        <row r="380">
          <cell r="A380" t="str">
            <v>14600000-7</v>
          </cell>
        </row>
        <row r="381">
          <cell r="A381" t="str">
            <v>14610000-0</v>
          </cell>
        </row>
        <row r="382">
          <cell r="A382" t="str">
            <v>14611000-7</v>
          </cell>
        </row>
        <row r="383">
          <cell r="A383" t="str">
            <v>14612000-4</v>
          </cell>
        </row>
        <row r="384">
          <cell r="A384" t="str">
            <v>14612100-5</v>
          </cell>
        </row>
        <row r="385">
          <cell r="A385" t="str">
            <v>14612200-6</v>
          </cell>
        </row>
        <row r="386">
          <cell r="A386" t="str">
            <v>14612300-7</v>
          </cell>
        </row>
        <row r="387">
          <cell r="A387" t="str">
            <v>14612400-8</v>
          </cell>
        </row>
        <row r="388">
          <cell r="A388" t="str">
            <v>14612500-9</v>
          </cell>
        </row>
        <row r="389">
          <cell r="A389" t="str">
            <v>14612600-0</v>
          </cell>
        </row>
        <row r="390">
          <cell r="A390" t="str">
            <v>14612700-1</v>
          </cell>
        </row>
        <row r="391">
          <cell r="A391" t="str">
            <v>14613000-1</v>
          </cell>
        </row>
        <row r="392">
          <cell r="A392" t="str">
            <v>14613100-2</v>
          </cell>
        </row>
        <row r="393">
          <cell r="A393" t="str">
            <v>14613200-3</v>
          </cell>
        </row>
        <row r="394">
          <cell r="A394" t="str">
            <v>14614000-8</v>
          </cell>
        </row>
        <row r="395">
          <cell r="A395" t="str">
            <v>14620000-3</v>
          </cell>
        </row>
        <row r="396">
          <cell r="A396" t="str">
            <v>14621000-0</v>
          </cell>
        </row>
        <row r="397">
          <cell r="A397" t="str">
            <v>14621100-1</v>
          </cell>
        </row>
        <row r="398">
          <cell r="A398" t="str">
            <v>14621110-4</v>
          </cell>
        </row>
        <row r="399">
          <cell r="A399" t="str">
            <v>14621120-7</v>
          </cell>
        </row>
        <row r="400">
          <cell r="A400" t="str">
            <v>14621130-0</v>
          </cell>
        </row>
        <row r="401">
          <cell r="A401" t="str">
            <v>14622000-7</v>
          </cell>
        </row>
        <row r="402">
          <cell r="A402" t="str">
            <v>14630000-6</v>
          </cell>
        </row>
        <row r="403">
          <cell r="A403" t="str">
            <v>14700000-8</v>
          </cell>
        </row>
        <row r="404">
          <cell r="A404" t="str">
            <v>14710000-1</v>
          </cell>
        </row>
        <row r="405">
          <cell r="A405" t="str">
            <v>14711000-8</v>
          </cell>
        </row>
        <row r="406">
          <cell r="A406" t="str">
            <v>14711100-9</v>
          </cell>
        </row>
        <row r="407">
          <cell r="A407" t="str">
            <v>14712000-5</v>
          </cell>
        </row>
        <row r="408">
          <cell r="A408" t="str">
            <v>14713000-2</v>
          </cell>
        </row>
        <row r="409">
          <cell r="A409" t="str">
            <v>14714000-9</v>
          </cell>
        </row>
        <row r="410">
          <cell r="A410" t="str">
            <v>14715000-6</v>
          </cell>
        </row>
        <row r="411">
          <cell r="A411" t="str">
            <v>14720000-4</v>
          </cell>
        </row>
        <row r="412">
          <cell r="A412" t="str">
            <v>14721000-1</v>
          </cell>
        </row>
        <row r="413">
          <cell r="A413" t="str">
            <v>14721100-2</v>
          </cell>
        </row>
        <row r="414">
          <cell r="A414" t="str">
            <v>14722000-8</v>
          </cell>
        </row>
        <row r="415">
          <cell r="A415" t="str">
            <v>14723000-5</v>
          </cell>
        </row>
        <row r="416">
          <cell r="A416" t="str">
            <v>14724000-2</v>
          </cell>
        </row>
        <row r="417">
          <cell r="A417" t="str">
            <v>14725000-9</v>
          </cell>
        </row>
        <row r="418">
          <cell r="A418" t="str">
            <v>14730000-7</v>
          </cell>
        </row>
        <row r="419">
          <cell r="A419" t="str">
            <v>14731000-4</v>
          </cell>
        </row>
        <row r="420">
          <cell r="A420" t="str">
            <v>14732000-1</v>
          </cell>
        </row>
        <row r="421">
          <cell r="A421" t="str">
            <v>14733000-8</v>
          </cell>
        </row>
        <row r="422">
          <cell r="A422" t="str">
            <v>14734000-5</v>
          </cell>
        </row>
        <row r="423">
          <cell r="A423" t="str">
            <v>14735000-2</v>
          </cell>
        </row>
        <row r="424">
          <cell r="A424" t="str">
            <v>14740000-0</v>
          </cell>
        </row>
        <row r="425">
          <cell r="A425" t="str">
            <v>14741000-7</v>
          </cell>
        </row>
        <row r="426">
          <cell r="A426" t="str">
            <v>14742000-4</v>
          </cell>
        </row>
        <row r="427">
          <cell r="A427" t="str">
            <v>14743000-1</v>
          </cell>
        </row>
        <row r="428">
          <cell r="A428" t="str">
            <v>14744000-8</v>
          </cell>
        </row>
        <row r="429">
          <cell r="A429" t="str">
            <v>14750000-3</v>
          </cell>
        </row>
        <row r="430">
          <cell r="A430" t="str">
            <v>14751000-0</v>
          </cell>
        </row>
        <row r="431">
          <cell r="A431" t="str">
            <v>14752000-7</v>
          </cell>
        </row>
        <row r="432">
          <cell r="A432" t="str">
            <v>14753000-4</v>
          </cell>
        </row>
        <row r="433">
          <cell r="A433" t="str">
            <v>14754000-1</v>
          </cell>
        </row>
        <row r="434">
          <cell r="A434" t="str">
            <v>14755000-8</v>
          </cell>
        </row>
        <row r="435">
          <cell r="A435" t="str">
            <v>14760000-6</v>
          </cell>
        </row>
        <row r="436">
          <cell r="A436" t="str">
            <v>14761000-3</v>
          </cell>
        </row>
        <row r="437">
          <cell r="A437" t="str">
            <v>14762000-0</v>
          </cell>
        </row>
        <row r="438">
          <cell r="A438" t="str">
            <v>14763000-7</v>
          </cell>
        </row>
        <row r="439">
          <cell r="A439" t="str">
            <v>14764000-4</v>
          </cell>
        </row>
        <row r="440">
          <cell r="A440" t="str">
            <v>14765000-1</v>
          </cell>
        </row>
        <row r="441">
          <cell r="A441" t="str">
            <v>14770000-9</v>
          </cell>
        </row>
        <row r="442">
          <cell r="A442" t="str">
            <v>14771000-6</v>
          </cell>
        </row>
        <row r="443">
          <cell r="A443" t="str">
            <v>14772000-3</v>
          </cell>
        </row>
        <row r="444">
          <cell r="A444" t="str">
            <v>14773000-0</v>
          </cell>
        </row>
        <row r="445">
          <cell r="A445" t="str">
            <v>14774000-7</v>
          </cell>
        </row>
        <row r="446">
          <cell r="A446" t="str">
            <v>14780000-2</v>
          </cell>
        </row>
        <row r="447">
          <cell r="A447" t="str">
            <v>14781000-9</v>
          </cell>
        </row>
        <row r="448">
          <cell r="A448" t="str">
            <v>14782000-6</v>
          </cell>
        </row>
        <row r="449">
          <cell r="A449" t="str">
            <v>14783000-3</v>
          </cell>
        </row>
        <row r="450">
          <cell r="A450" t="str">
            <v>14784000-0</v>
          </cell>
        </row>
        <row r="451">
          <cell r="A451" t="str">
            <v>14790000-5</v>
          </cell>
        </row>
        <row r="452">
          <cell r="A452" t="str">
            <v>14791000-2</v>
          </cell>
        </row>
        <row r="453">
          <cell r="A453" t="str">
            <v>14792000-9</v>
          </cell>
        </row>
        <row r="454">
          <cell r="A454" t="str">
            <v>14793000-6</v>
          </cell>
        </row>
        <row r="455">
          <cell r="A455" t="str">
            <v>14794000-3</v>
          </cell>
        </row>
        <row r="456">
          <cell r="A456" t="str">
            <v>14800000-9</v>
          </cell>
        </row>
        <row r="457">
          <cell r="A457" t="str">
            <v>14810000-2</v>
          </cell>
        </row>
        <row r="458">
          <cell r="A458" t="str">
            <v>14811000-9</v>
          </cell>
        </row>
        <row r="459">
          <cell r="A459" t="str">
            <v>14811100-0</v>
          </cell>
        </row>
        <row r="460">
          <cell r="A460" t="str">
            <v>14811200-1</v>
          </cell>
        </row>
        <row r="461">
          <cell r="A461" t="str">
            <v>14811300-2</v>
          </cell>
        </row>
        <row r="462">
          <cell r="A462" t="str">
            <v>14812000-6</v>
          </cell>
        </row>
        <row r="463">
          <cell r="A463" t="str">
            <v>14813000-3</v>
          </cell>
        </row>
        <row r="464">
          <cell r="A464" t="str">
            <v>14814000-0</v>
          </cell>
        </row>
        <row r="465">
          <cell r="A465" t="str">
            <v>14820000-5</v>
          </cell>
        </row>
        <row r="466">
          <cell r="A466" t="str">
            <v>14830000-8</v>
          </cell>
        </row>
        <row r="467">
          <cell r="A467" t="str">
            <v>14900000-0</v>
          </cell>
        </row>
        <row r="468">
          <cell r="A468" t="str">
            <v>14910000-3</v>
          </cell>
        </row>
        <row r="469">
          <cell r="A469" t="str">
            <v>14920000-6</v>
          </cell>
        </row>
        <row r="470">
          <cell r="A470" t="str">
            <v>14930000-9</v>
          </cell>
        </row>
        <row r="471">
          <cell r="A471" t="str">
            <v>15100000-9</v>
          </cell>
        </row>
        <row r="472">
          <cell r="A472" t="str">
            <v>15110000-2</v>
          </cell>
        </row>
        <row r="473">
          <cell r="A473" t="str">
            <v>15111000-9</v>
          </cell>
        </row>
        <row r="474">
          <cell r="A474" t="str">
            <v>15111100-0</v>
          </cell>
        </row>
        <row r="475">
          <cell r="A475" t="str">
            <v>15111200-1</v>
          </cell>
        </row>
        <row r="476">
          <cell r="A476" t="str">
            <v>15112000-6</v>
          </cell>
        </row>
        <row r="477">
          <cell r="A477" t="str">
            <v>15112100-7</v>
          </cell>
        </row>
        <row r="478">
          <cell r="A478" t="str">
            <v>15112110-0</v>
          </cell>
        </row>
        <row r="479">
          <cell r="A479" t="str">
            <v>15112120-3</v>
          </cell>
        </row>
        <row r="480">
          <cell r="A480" t="str">
            <v>15112130-6</v>
          </cell>
        </row>
        <row r="481">
          <cell r="A481" t="str">
            <v>15112140-9</v>
          </cell>
        </row>
        <row r="482">
          <cell r="A482" t="str">
            <v>15112300-9</v>
          </cell>
        </row>
        <row r="483">
          <cell r="A483" t="str">
            <v>15112310-2</v>
          </cell>
        </row>
        <row r="484">
          <cell r="A484" t="str">
            <v>15113000-3</v>
          </cell>
        </row>
        <row r="485">
          <cell r="A485" t="str">
            <v>15114000-0</v>
          </cell>
        </row>
        <row r="486">
          <cell r="A486" t="str">
            <v>15115000-7</v>
          </cell>
        </row>
        <row r="487">
          <cell r="A487" t="str">
            <v>15115100-8</v>
          </cell>
        </row>
        <row r="488">
          <cell r="A488" t="str">
            <v>15115200-9</v>
          </cell>
        </row>
        <row r="489">
          <cell r="A489" t="str">
            <v>15117000-1</v>
          </cell>
        </row>
        <row r="490">
          <cell r="A490" t="str">
            <v>15118000-8</v>
          </cell>
        </row>
        <row r="491">
          <cell r="A491" t="str">
            <v>15118100-9</v>
          </cell>
        </row>
        <row r="492">
          <cell r="A492" t="str">
            <v>15118900-7</v>
          </cell>
        </row>
        <row r="493">
          <cell r="A493" t="str">
            <v>15119000-5</v>
          </cell>
        </row>
        <row r="494">
          <cell r="A494" t="str">
            <v>15119100-6</v>
          </cell>
        </row>
        <row r="495">
          <cell r="A495" t="str">
            <v>15119200-7</v>
          </cell>
        </row>
        <row r="496">
          <cell r="A496" t="str">
            <v>15119300-8</v>
          </cell>
        </row>
        <row r="497">
          <cell r="A497" t="str">
            <v>15119400-9</v>
          </cell>
        </row>
        <row r="498">
          <cell r="A498" t="str">
            <v>15119500-0</v>
          </cell>
        </row>
        <row r="499">
          <cell r="A499" t="str">
            <v>15119600-1</v>
          </cell>
        </row>
        <row r="500">
          <cell r="A500" t="str">
            <v>15130000-8</v>
          </cell>
        </row>
        <row r="501">
          <cell r="A501" t="str">
            <v>15131000-5</v>
          </cell>
        </row>
        <row r="502">
          <cell r="A502" t="str">
            <v>15131100-6</v>
          </cell>
        </row>
        <row r="503">
          <cell r="A503" t="str">
            <v>15131110-9</v>
          </cell>
        </row>
        <row r="504">
          <cell r="A504" t="str">
            <v>15131120-2</v>
          </cell>
        </row>
        <row r="505">
          <cell r="A505" t="str">
            <v>15131130-5</v>
          </cell>
        </row>
        <row r="506">
          <cell r="A506" t="str">
            <v>15131134-3</v>
          </cell>
        </row>
        <row r="507">
          <cell r="A507" t="str">
            <v>15131135-0</v>
          </cell>
        </row>
        <row r="508">
          <cell r="A508" t="str">
            <v>15131200-7</v>
          </cell>
        </row>
        <row r="509">
          <cell r="A509" t="str">
            <v>15131210-0</v>
          </cell>
        </row>
        <row r="510">
          <cell r="A510" t="str">
            <v>15131220-3</v>
          </cell>
        </row>
        <row r="511">
          <cell r="A511" t="str">
            <v>15131230-6</v>
          </cell>
        </row>
        <row r="512">
          <cell r="A512" t="str">
            <v>15131300-8</v>
          </cell>
        </row>
        <row r="513">
          <cell r="A513" t="str">
            <v>15131310-1</v>
          </cell>
        </row>
        <row r="514">
          <cell r="A514" t="str">
            <v>15131320-4</v>
          </cell>
        </row>
        <row r="515">
          <cell r="A515" t="str">
            <v>15131400-9</v>
          </cell>
        </row>
        <row r="516">
          <cell r="A516" t="str">
            <v>15131410-2</v>
          </cell>
        </row>
        <row r="517">
          <cell r="A517" t="str">
            <v>15131420-5</v>
          </cell>
        </row>
        <row r="518">
          <cell r="A518" t="str">
            <v>15131490-6</v>
          </cell>
        </row>
        <row r="519">
          <cell r="A519" t="str">
            <v>15131500-0</v>
          </cell>
        </row>
        <row r="520">
          <cell r="A520" t="str">
            <v>15131600-1</v>
          </cell>
        </row>
        <row r="521">
          <cell r="A521" t="str">
            <v>15131610-4</v>
          </cell>
        </row>
        <row r="522">
          <cell r="A522" t="str">
            <v>15131620-7</v>
          </cell>
        </row>
        <row r="523">
          <cell r="A523" t="str">
            <v>15131640-3</v>
          </cell>
        </row>
        <row r="524">
          <cell r="A524" t="str">
            <v>15131700-2</v>
          </cell>
        </row>
        <row r="525">
          <cell r="A525" t="str">
            <v>15200000-0</v>
          </cell>
        </row>
        <row r="526">
          <cell r="A526" t="str">
            <v>15210000-3</v>
          </cell>
        </row>
        <row r="527">
          <cell r="A527" t="str">
            <v>15211000-0</v>
          </cell>
        </row>
        <row r="528">
          <cell r="A528" t="str">
            <v>15211100-1</v>
          </cell>
        </row>
        <row r="529">
          <cell r="A529" t="str">
            <v>15212000-7</v>
          </cell>
        </row>
        <row r="530">
          <cell r="A530" t="str">
            <v>15213000-4</v>
          </cell>
        </row>
        <row r="531">
          <cell r="A531" t="str">
            <v>15220000-6</v>
          </cell>
        </row>
        <row r="532">
          <cell r="A532" t="str">
            <v>15221000-3</v>
          </cell>
        </row>
        <row r="533">
          <cell r="A533" t="str">
            <v>15229000-9</v>
          </cell>
        </row>
        <row r="534">
          <cell r="A534" t="str">
            <v>15230000-9</v>
          </cell>
        </row>
        <row r="535">
          <cell r="A535" t="str">
            <v>15231000-6</v>
          </cell>
        </row>
        <row r="536">
          <cell r="A536" t="str">
            <v>15232000-3</v>
          </cell>
        </row>
        <row r="537">
          <cell r="A537" t="str">
            <v>15233000-0</v>
          </cell>
        </row>
        <row r="538">
          <cell r="A538" t="str">
            <v>15234000-7</v>
          </cell>
        </row>
        <row r="539">
          <cell r="A539" t="str">
            <v>15235000-4</v>
          </cell>
        </row>
        <row r="540">
          <cell r="A540" t="str">
            <v>15240000-2</v>
          </cell>
        </row>
        <row r="541">
          <cell r="A541" t="str">
            <v>15241000-9</v>
          </cell>
        </row>
        <row r="542">
          <cell r="A542" t="str">
            <v>15241100-0</v>
          </cell>
        </row>
        <row r="543">
          <cell r="A543" t="str">
            <v>15241200-1</v>
          </cell>
        </row>
        <row r="544">
          <cell r="A544" t="str">
            <v>15241300-2</v>
          </cell>
        </row>
        <row r="545">
          <cell r="A545" t="str">
            <v>15241400-3</v>
          </cell>
        </row>
        <row r="546">
          <cell r="A546" t="str">
            <v>15241500-4</v>
          </cell>
        </row>
        <row r="547">
          <cell r="A547" t="str">
            <v>15241600-5</v>
          </cell>
        </row>
        <row r="548">
          <cell r="A548" t="str">
            <v>15241700-6</v>
          </cell>
        </row>
        <row r="549">
          <cell r="A549" t="str">
            <v>15241800-7</v>
          </cell>
        </row>
        <row r="550">
          <cell r="A550" t="str">
            <v>15242000-6</v>
          </cell>
        </row>
        <row r="551">
          <cell r="A551" t="str">
            <v>15243000-3</v>
          </cell>
        </row>
        <row r="552">
          <cell r="A552" t="str">
            <v>15244000-0</v>
          </cell>
        </row>
        <row r="553">
          <cell r="A553" t="str">
            <v>15244100-1</v>
          </cell>
        </row>
        <row r="554">
          <cell r="A554" t="str">
            <v>15244200-2</v>
          </cell>
        </row>
        <row r="555">
          <cell r="A555" t="str">
            <v>15250000-5</v>
          </cell>
        </row>
        <row r="556">
          <cell r="A556" t="str">
            <v>15251000-2</v>
          </cell>
        </row>
        <row r="557">
          <cell r="A557" t="str">
            <v>15252000-9</v>
          </cell>
        </row>
        <row r="558">
          <cell r="A558" t="str">
            <v>15253000-6</v>
          </cell>
        </row>
        <row r="559">
          <cell r="A559" t="str">
            <v>15300000-1</v>
          </cell>
        </row>
        <row r="560">
          <cell r="A560" t="str">
            <v>15310000-4</v>
          </cell>
        </row>
        <row r="561">
          <cell r="A561" t="str">
            <v>15311000-1</v>
          </cell>
        </row>
        <row r="562">
          <cell r="A562" t="str">
            <v>15311100-2</v>
          </cell>
        </row>
        <row r="563">
          <cell r="A563" t="str">
            <v>15311200-3</v>
          </cell>
        </row>
        <row r="564">
          <cell r="A564" t="str">
            <v>15312000-8</v>
          </cell>
        </row>
        <row r="565">
          <cell r="A565" t="str">
            <v>15312100-9</v>
          </cell>
        </row>
        <row r="566">
          <cell r="A566" t="str">
            <v>15312200-0</v>
          </cell>
        </row>
        <row r="567">
          <cell r="A567" t="str">
            <v>15312300-1</v>
          </cell>
        </row>
        <row r="568">
          <cell r="A568" t="str">
            <v>15312310-4</v>
          </cell>
        </row>
        <row r="569">
          <cell r="A569" t="str">
            <v>15312400-2</v>
          </cell>
        </row>
        <row r="570">
          <cell r="A570" t="str">
            <v>15312500-3</v>
          </cell>
        </row>
        <row r="571">
          <cell r="A571" t="str">
            <v>15313000-5</v>
          </cell>
        </row>
        <row r="572">
          <cell r="A572" t="str">
            <v>15320000-7</v>
          </cell>
        </row>
        <row r="573">
          <cell r="A573" t="str">
            <v>15321000-4</v>
          </cell>
        </row>
        <row r="574">
          <cell r="A574" t="str">
            <v>15321100-5</v>
          </cell>
        </row>
        <row r="575">
          <cell r="A575" t="str">
            <v>15321200-6</v>
          </cell>
        </row>
        <row r="576">
          <cell r="A576" t="str">
            <v>15321300-7</v>
          </cell>
        </row>
        <row r="577">
          <cell r="A577" t="str">
            <v>15321400-8</v>
          </cell>
        </row>
        <row r="578">
          <cell r="A578" t="str">
            <v>15321500-9</v>
          </cell>
        </row>
        <row r="579">
          <cell r="A579" t="str">
            <v>15321600-0</v>
          </cell>
        </row>
        <row r="580">
          <cell r="A580" t="str">
            <v>15321700-1</v>
          </cell>
        </row>
        <row r="581">
          <cell r="A581" t="str">
            <v>15321800-2</v>
          </cell>
        </row>
        <row r="582">
          <cell r="A582" t="str">
            <v>15322000-1</v>
          </cell>
        </row>
        <row r="583">
          <cell r="A583" t="str">
            <v>15322100-2</v>
          </cell>
        </row>
        <row r="584">
          <cell r="A584" t="str">
            <v>15330000-0</v>
          </cell>
        </row>
        <row r="585">
          <cell r="A585" t="str">
            <v>15331000-7</v>
          </cell>
        </row>
        <row r="586">
          <cell r="A586" t="str">
            <v>15331100-8</v>
          </cell>
        </row>
        <row r="587">
          <cell r="A587" t="str">
            <v>15331110-1</v>
          </cell>
        </row>
        <row r="588">
          <cell r="A588" t="str">
            <v>15331120-4</v>
          </cell>
        </row>
        <row r="589">
          <cell r="A589" t="str">
            <v>15331130-7</v>
          </cell>
        </row>
        <row r="590">
          <cell r="A590" t="str">
            <v>15331131-4</v>
          </cell>
        </row>
        <row r="591">
          <cell r="A591" t="str">
            <v>15331132-1</v>
          </cell>
        </row>
        <row r="592">
          <cell r="A592" t="str">
            <v>15331133-8</v>
          </cell>
        </row>
        <row r="593">
          <cell r="A593" t="str">
            <v>15331134-5</v>
          </cell>
        </row>
        <row r="594">
          <cell r="A594" t="str">
            <v>15331135-2</v>
          </cell>
        </row>
        <row r="595">
          <cell r="A595" t="str">
            <v>15331136-9</v>
          </cell>
        </row>
        <row r="596">
          <cell r="A596" t="str">
            <v>15331137-6</v>
          </cell>
        </row>
        <row r="597">
          <cell r="A597" t="str">
            <v>15331138-3</v>
          </cell>
        </row>
        <row r="598">
          <cell r="A598" t="str">
            <v>15331140-0</v>
          </cell>
        </row>
        <row r="599">
          <cell r="A599" t="str">
            <v>15331142-4</v>
          </cell>
        </row>
        <row r="600">
          <cell r="A600" t="str">
            <v>15331150-3</v>
          </cell>
        </row>
        <row r="601">
          <cell r="A601" t="str">
            <v>15331170-9</v>
          </cell>
        </row>
        <row r="602">
          <cell r="A602" t="str">
            <v>15331400-1</v>
          </cell>
        </row>
        <row r="603">
          <cell r="A603" t="str">
            <v>15331410-4</v>
          </cell>
        </row>
        <row r="604">
          <cell r="A604" t="str">
            <v>15331411-1</v>
          </cell>
        </row>
        <row r="605">
          <cell r="A605" t="str">
            <v>15331420-7</v>
          </cell>
        </row>
        <row r="606">
          <cell r="A606" t="str">
            <v>15331423-8</v>
          </cell>
        </row>
        <row r="607">
          <cell r="A607" t="str">
            <v>15331425-2</v>
          </cell>
        </row>
        <row r="608">
          <cell r="A608" t="str">
            <v>15331427-6</v>
          </cell>
        </row>
        <row r="609">
          <cell r="A609" t="str">
            <v>15331428-3</v>
          </cell>
        </row>
        <row r="610">
          <cell r="A610" t="str">
            <v>15331430-0</v>
          </cell>
        </row>
        <row r="611">
          <cell r="A611" t="str">
            <v>15331450-6</v>
          </cell>
        </row>
        <row r="612">
          <cell r="A612" t="str">
            <v>15331460-9</v>
          </cell>
        </row>
        <row r="613">
          <cell r="A613" t="str">
            <v>15331461-6</v>
          </cell>
        </row>
        <row r="614">
          <cell r="A614" t="str">
            <v>15331462-3</v>
          </cell>
        </row>
        <row r="615">
          <cell r="A615" t="str">
            <v>15331463-0</v>
          </cell>
        </row>
        <row r="616">
          <cell r="A616" t="str">
            <v>15331464-7</v>
          </cell>
        </row>
        <row r="617">
          <cell r="A617" t="str">
            <v>15331465-4</v>
          </cell>
        </row>
        <row r="618">
          <cell r="A618" t="str">
            <v>15331466-1</v>
          </cell>
        </row>
        <row r="619">
          <cell r="A619" t="str">
            <v>15331470-2</v>
          </cell>
        </row>
        <row r="620">
          <cell r="A620" t="str">
            <v>15331480-5</v>
          </cell>
        </row>
        <row r="621">
          <cell r="A621" t="str">
            <v>15331500-2</v>
          </cell>
        </row>
        <row r="622">
          <cell r="A622" t="str">
            <v>15332000-4</v>
          </cell>
        </row>
        <row r="623">
          <cell r="A623" t="str">
            <v>15332100-5</v>
          </cell>
        </row>
        <row r="624">
          <cell r="A624" t="str">
            <v>15332140-7</v>
          </cell>
        </row>
        <row r="625">
          <cell r="A625" t="str">
            <v>15332150-0</v>
          </cell>
        </row>
        <row r="626">
          <cell r="A626" t="str">
            <v>15332160-3</v>
          </cell>
        </row>
        <row r="627">
          <cell r="A627" t="str">
            <v>15332170-6</v>
          </cell>
        </row>
        <row r="628">
          <cell r="A628" t="str">
            <v>15332180-9</v>
          </cell>
        </row>
        <row r="629">
          <cell r="A629" t="str">
            <v>15332200-6</v>
          </cell>
        </row>
        <row r="630">
          <cell r="A630" t="str">
            <v>15332230-5</v>
          </cell>
        </row>
        <row r="631">
          <cell r="A631" t="str">
            <v>15332231-2</v>
          </cell>
        </row>
        <row r="632">
          <cell r="A632" t="str">
            <v>15332232-9</v>
          </cell>
        </row>
        <row r="633">
          <cell r="A633" t="str">
            <v>15332240-8</v>
          </cell>
        </row>
        <row r="634">
          <cell r="A634" t="str">
            <v>15332250-1</v>
          </cell>
        </row>
        <row r="635">
          <cell r="A635" t="str">
            <v>15332260-4</v>
          </cell>
        </row>
        <row r="636">
          <cell r="A636" t="str">
            <v>15332261-1</v>
          </cell>
        </row>
        <row r="637">
          <cell r="A637" t="str">
            <v>15332270-7</v>
          </cell>
        </row>
        <row r="638">
          <cell r="A638" t="str">
            <v>15332290-3</v>
          </cell>
        </row>
        <row r="639">
          <cell r="A639" t="str">
            <v>15332291-0</v>
          </cell>
        </row>
        <row r="640">
          <cell r="A640" t="str">
            <v>15332292-7</v>
          </cell>
        </row>
        <row r="641">
          <cell r="A641" t="str">
            <v>15332293-4</v>
          </cell>
        </row>
        <row r="642">
          <cell r="A642" t="str">
            <v>15332294-1</v>
          </cell>
        </row>
        <row r="643">
          <cell r="A643" t="str">
            <v>15332295-8</v>
          </cell>
        </row>
        <row r="644">
          <cell r="A644" t="str">
            <v>15332296-5</v>
          </cell>
        </row>
        <row r="645">
          <cell r="A645" t="str">
            <v>15332300-7</v>
          </cell>
        </row>
        <row r="646">
          <cell r="A646" t="str">
            <v>15332310-0</v>
          </cell>
        </row>
        <row r="647">
          <cell r="A647" t="str">
            <v>15332400-8</v>
          </cell>
        </row>
        <row r="648">
          <cell r="A648" t="str">
            <v>15332410-1</v>
          </cell>
        </row>
        <row r="649">
          <cell r="A649" t="str">
            <v>15332411-8</v>
          </cell>
        </row>
        <row r="650">
          <cell r="A650" t="str">
            <v>15332412-5</v>
          </cell>
        </row>
        <row r="651">
          <cell r="A651" t="str">
            <v>15332419-4</v>
          </cell>
        </row>
        <row r="652">
          <cell r="A652" t="str">
            <v>15333000-1</v>
          </cell>
        </row>
        <row r="653">
          <cell r="A653" t="str">
            <v>15400000-2</v>
          </cell>
        </row>
        <row r="654">
          <cell r="A654" t="str">
            <v>15410000-5</v>
          </cell>
        </row>
        <row r="655">
          <cell r="A655" t="str">
            <v>15411000-2</v>
          </cell>
        </row>
        <row r="656">
          <cell r="A656" t="str">
            <v>15411100-3</v>
          </cell>
        </row>
        <row r="657">
          <cell r="A657" t="str">
            <v>15411110-6</v>
          </cell>
        </row>
        <row r="658">
          <cell r="A658" t="str">
            <v>15411120-9</v>
          </cell>
        </row>
        <row r="659">
          <cell r="A659" t="str">
            <v>15411130-2</v>
          </cell>
        </row>
        <row r="660">
          <cell r="A660" t="str">
            <v>15411140-5</v>
          </cell>
        </row>
        <row r="661">
          <cell r="A661" t="str">
            <v>15411200-4</v>
          </cell>
        </row>
        <row r="662">
          <cell r="A662" t="str">
            <v>15411210-7</v>
          </cell>
        </row>
        <row r="663">
          <cell r="A663" t="str">
            <v>15412000-9</v>
          </cell>
        </row>
        <row r="664">
          <cell r="A664" t="str">
            <v>15412100-0</v>
          </cell>
        </row>
        <row r="665">
          <cell r="A665" t="str">
            <v>15412200-1</v>
          </cell>
        </row>
        <row r="666">
          <cell r="A666" t="str">
            <v>15413000-6</v>
          </cell>
        </row>
        <row r="667">
          <cell r="A667" t="str">
            <v>15413100-7</v>
          </cell>
        </row>
        <row r="668">
          <cell r="A668" t="str">
            <v>15420000-8</v>
          </cell>
        </row>
        <row r="669">
          <cell r="A669" t="str">
            <v>15421000-5</v>
          </cell>
        </row>
        <row r="670">
          <cell r="A670" t="str">
            <v>15422000-2</v>
          </cell>
        </row>
        <row r="671">
          <cell r="A671" t="str">
            <v>15423000-9</v>
          </cell>
        </row>
        <row r="672">
          <cell r="A672" t="str">
            <v>15424000-6</v>
          </cell>
        </row>
        <row r="673">
          <cell r="A673" t="str">
            <v>15430000-1</v>
          </cell>
        </row>
        <row r="674">
          <cell r="A674" t="str">
            <v>15431000-8</v>
          </cell>
        </row>
        <row r="675">
          <cell r="A675" t="str">
            <v>15431100-9</v>
          </cell>
        </row>
        <row r="676">
          <cell r="A676" t="str">
            <v>15431110-2</v>
          </cell>
        </row>
        <row r="677">
          <cell r="A677" t="str">
            <v>15431200-0</v>
          </cell>
        </row>
        <row r="678">
          <cell r="A678" t="str">
            <v>15500000-3</v>
          </cell>
        </row>
        <row r="679">
          <cell r="A679" t="str">
            <v>15510000-6</v>
          </cell>
        </row>
        <row r="680">
          <cell r="A680" t="str">
            <v>15511000-3</v>
          </cell>
        </row>
        <row r="681">
          <cell r="A681" t="str">
            <v>15511100-4</v>
          </cell>
        </row>
        <row r="682">
          <cell r="A682" t="str">
            <v>15511200-5</v>
          </cell>
        </row>
        <row r="683">
          <cell r="A683" t="str">
            <v>15511210-8</v>
          </cell>
        </row>
        <row r="684">
          <cell r="A684" t="str">
            <v>15511300-6</v>
          </cell>
        </row>
        <row r="685">
          <cell r="A685" t="str">
            <v>15511400-7</v>
          </cell>
        </row>
        <row r="686">
          <cell r="A686" t="str">
            <v>15511500-8</v>
          </cell>
        </row>
        <row r="687">
          <cell r="A687" t="str">
            <v>15511600-9</v>
          </cell>
        </row>
        <row r="688">
          <cell r="A688" t="str">
            <v>15511700-0</v>
          </cell>
        </row>
        <row r="689">
          <cell r="A689" t="str">
            <v>15512000-0</v>
          </cell>
        </row>
        <row r="690">
          <cell r="A690" t="str">
            <v>15512100-1</v>
          </cell>
        </row>
        <row r="691">
          <cell r="A691" t="str">
            <v>15512200-2</v>
          </cell>
        </row>
        <row r="692">
          <cell r="A692" t="str">
            <v>15512300-3</v>
          </cell>
        </row>
        <row r="693">
          <cell r="A693" t="str">
            <v>15512900-9</v>
          </cell>
        </row>
        <row r="694">
          <cell r="A694" t="str">
            <v>15530000-2</v>
          </cell>
        </row>
        <row r="695">
          <cell r="A695" t="str">
            <v>15540000-5</v>
          </cell>
        </row>
        <row r="696">
          <cell r="A696" t="str">
            <v>15541000-2</v>
          </cell>
        </row>
        <row r="697">
          <cell r="A697" t="str">
            <v>15542000-9</v>
          </cell>
        </row>
        <row r="698">
          <cell r="A698" t="str">
            <v>15542100-0</v>
          </cell>
        </row>
        <row r="699">
          <cell r="A699" t="str">
            <v>15542200-1</v>
          </cell>
        </row>
        <row r="700">
          <cell r="A700" t="str">
            <v>15542300-2</v>
          </cell>
        </row>
        <row r="701">
          <cell r="A701" t="str">
            <v>15543000-6</v>
          </cell>
        </row>
        <row r="702">
          <cell r="A702" t="str">
            <v>15543100-7</v>
          </cell>
        </row>
        <row r="703">
          <cell r="A703" t="str">
            <v>15543200-8</v>
          </cell>
        </row>
        <row r="704">
          <cell r="A704" t="str">
            <v>15543300-9</v>
          </cell>
        </row>
        <row r="705">
          <cell r="A705" t="str">
            <v>15543400-0</v>
          </cell>
        </row>
        <row r="706">
          <cell r="A706" t="str">
            <v>15544000-3</v>
          </cell>
        </row>
        <row r="707">
          <cell r="A707" t="str">
            <v>15545000-0</v>
          </cell>
        </row>
        <row r="708">
          <cell r="A708" t="str">
            <v>15550000-8</v>
          </cell>
        </row>
        <row r="709">
          <cell r="A709" t="str">
            <v>15551000-5</v>
          </cell>
        </row>
        <row r="710">
          <cell r="A710" t="str">
            <v>15551300-8</v>
          </cell>
        </row>
        <row r="711">
          <cell r="A711" t="str">
            <v>15551310-1</v>
          </cell>
        </row>
        <row r="712">
          <cell r="A712" t="str">
            <v>15551320-4</v>
          </cell>
        </row>
        <row r="713">
          <cell r="A713" t="str">
            <v>15551500-0</v>
          </cell>
        </row>
        <row r="714">
          <cell r="A714" t="str">
            <v>15552000-2</v>
          </cell>
        </row>
        <row r="715">
          <cell r="A715" t="str">
            <v>15553000-9</v>
          </cell>
        </row>
        <row r="716">
          <cell r="A716" t="str">
            <v>15554000-6</v>
          </cell>
        </row>
        <row r="717">
          <cell r="A717" t="str">
            <v>15555000-3</v>
          </cell>
        </row>
        <row r="718">
          <cell r="A718" t="str">
            <v>15555100-4</v>
          </cell>
        </row>
        <row r="719">
          <cell r="A719" t="str">
            <v>15555200-5</v>
          </cell>
        </row>
        <row r="720">
          <cell r="A720" t="str">
            <v>15600000-4</v>
          </cell>
        </row>
        <row r="721">
          <cell r="A721" t="str">
            <v>15610000-7</v>
          </cell>
        </row>
        <row r="722">
          <cell r="A722" t="str">
            <v>15611000-4</v>
          </cell>
        </row>
        <row r="723">
          <cell r="A723" t="str">
            <v>15612000-1</v>
          </cell>
        </row>
        <row r="724">
          <cell r="A724" t="str">
            <v>15612100-2</v>
          </cell>
        </row>
        <row r="725">
          <cell r="A725" t="str">
            <v>15612110-5</v>
          </cell>
        </row>
        <row r="726">
          <cell r="A726" t="str">
            <v>15612120-8</v>
          </cell>
        </row>
        <row r="727">
          <cell r="A727" t="str">
            <v>15612130-1</v>
          </cell>
        </row>
        <row r="728">
          <cell r="A728" t="str">
            <v>15612150-7</v>
          </cell>
        </row>
        <row r="729">
          <cell r="A729" t="str">
            <v>15612190-9</v>
          </cell>
        </row>
        <row r="730">
          <cell r="A730" t="str">
            <v>15612200-3</v>
          </cell>
        </row>
        <row r="731">
          <cell r="A731" t="str">
            <v>15612210-6</v>
          </cell>
        </row>
        <row r="732">
          <cell r="A732" t="str">
            <v>15612220-9</v>
          </cell>
        </row>
        <row r="733">
          <cell r="A733" t="str">
            <v>15612300-4</v>
          </cell>
        </row>
        <row r="734">
          <cell r="A734" t="str">
            <v>15612400-5</v>
          </cell>
        </row>
        <row r="735">
          <cell r="A735" t="str">
            <v>15612410-8</v>
          </cell>
        </row>
        <row r="736">
          <cell r="A736" t="str">
            <v>15612420-1</v>
          </cell>
        </row>
        <row r="737">
          <cell r="A737" t="str">
            <v>15612500-6</v>
          </cell>
        </row>
        <row r="738">
          <cell r="A738" t="str">
            <v>15613000-8</v>
          </cell>
        </row>
        <row r="739">
          <cell r="A739" t="str">
            <v>15613100-9</v>
          </cell>
        </row>
        <row r="740">
          <cell r="A740" t="str">
            <v>15613300-1</v>
          </cell>
        </row>
        <row r="741">
          <cell r="A741" t="str">
            <v>15613310-4</v>
          </cell>
        </row>
        <row r="742">
          <cell r="A742" t="str">
            <v>15613311-1</v>
          </cell>
        </row>
        <row r="743">
          <cell r="A743" t="str">
            <v>15613313-5</v>
          </cell>
        </row>
        <row r="744">
          <cell r="A744" t="str">
            <v>15613319-7</v>
          </cell>
        </row>
        <row r="745">
          <cell r="A745" t="str">
            <v>15613380-5</v>
          </cell>
        </row>
        <row r="746">
          <cell r="A746" t="str">
            <v>15614000-5</v>
          </cell>
        </row>
        <row r="747">
          <cell r="A747" t="str">
            <v>15614100-6</v>
          </cell>
        </row>
        <row r="748">
          <cell r="A748" t="str">
            <v>15614200-7</v>
          </cell>
        </row>
        <row r="749">
          <cell r="A749" t="str">
            <v>15614300-8</v>
          </cell>
        </row>
        <row r="750">
          <cell r="A750" t="str">
            <v>15615000-2</v>
          </cell>
        </row>
        <row r="751">
          <cell r="A751" t="str">
            <v>15620000-0</v>
          </cell>
        </row>
        <row r="752">
          <cell r="A752" t="str">
            <v>15621000-7</v>
          </cell>
        </row>
        <row r="753">
          <cell r="A753" t="str">
            <v>15622000-4</v>
          </cell>
        </row>
        <row r="754">
          <cell r="A754" t="str">
            <v>15622100-5</v>
          </cell>
        </row>
        <row r="755">
          <cell r="A755" t="str">
            <v>15622110-8</v>
          </cell>
        </row>
        <row r="756">
          <cell r="A756" t="str">
            <v>15622120-1</v>
          </cell>
        </row>
        <row r="757">
          <cell r="A757" t="str">
            <v>15622300-7</v>
          </cell>
        </row>
        <row r="758">
          <cell r="A758" t="str">
            <v>15622310-0</v>
          </cell>
        </row>
        <row r="759">
          <cell r="A759" t="str">
            <v>15622320-3</v>
          </cell>
        </row>
        <row r="760">
          <cell r="A760" t="str">
            <v>15622321-0</v>
          </cell>
        </row>
        <row r="761">
          <cell r="A761" t="str">
            <v>15622322-7</v>
          </cell>
        </row>
        <row r="762">
          <cell r="A762" t="str">
            <v>15623000-1</v>
          </cell>
        </row>
        <row r="763">
          <cell r="A763" t="str">
            <v>15624000-8</v>
          </cell>
        </row>
        <row r="764">
          <cell r="A764" t="str">
            <v>15625000-5</v>
          </cell>
        </row>
        <row r="765">
          <cell r="A765" t="str">
            <v>15626000-2</v>
          </cell>
        </row>
        <row r="766">
          <cell r="A766" t="str">
            <v>15700000-5</v>
          </cell>
        </row>
        <row r="767">
          <cell r="A767" t="str">
            <v>15710000-8</v>
          </cell>
        </row>
        <row r="768">
          <cell r="A768" t="str">
            <v>15711000-5</v>
          </cell>
        </row>
        <row r="769">
          <cell r="A769" t="str">
            <v>15712000-2</v>
          </cell>
        </row>
        <row r="770">
          <cell r="A770" t="str">
            <v>15713000-9</v>
          </cell>
        </row>
        <row r="771">
          <cell r="A771" t="str">
            <v>15800000-6</v>
          </cell>
        </row>
        <row r="772">
          <cell r="A772" t="str">
            <v>15810000-9</v>
          </cell>
        </row>
        <row r="773">
          <cell r="A773" t="str">
            <v>15811000-6</v>
          </cell>
        </row>
        <row r="774">
          <cell r="A774" t="str">
            <v>15811100-7</v>
          </cell>
        </row>
        <row r="775">
          <cell r="A775" t="str">
            <v>15811200-8</v>
          </cell>
        </row>
        <row r="776">
          <cell r="A776" t="str">
            <v>15811300-9</v>
          </cell>
        </row>
        <row r="777">
          <cell r="A777" t="str">
            <v>15811400-0</v>
          </cell>
        </row>
        <row r="778">
          <cell r="A778" t="str">
            <v>15811500-1</v>
          </cell>
        </row>
        <row r="779">
          <cell r="A779" t="str">
            <v>15811510-4</v>
          </cell>
        </row>
        <row r="780">
          <cell r="A780" t="str">
            <v>15811511-1</v>
          </cell>
        </row>
        <row r="781">
          <cell r="A781" t="str">
            <v>15812000-3</v>
          </cell>
        </row>
        <row r="782">
          <cell r="A782" t="str">
            <v>15812100-4</v>
          </cell>
        </row>
        <row r="783">
          <cell r="A783" t="str">
            <v>15812120-0</v>
          </cell>
        </row>
        <row r="784">
          <cell r="A784" t="str">
            <v>15812121-7</v>
          </cell>
        </row>
        <row r="785">
          <cell r="A785" t="str">
            <v>15812122-4</v>
          </cell>
        </row>
        <row r="786">
          <cell r="A786" t="str">
            <v>15812200-5</v>
          </cell>
        </row>
        <row r="787">
          <cell r="A787" t="str">
            <v>15813000-0</v>
          </cell>
        </row>
        <row r="788">
          <cell r="A788" t="str">
            <v>15820000-2</v>
          </cell>
        </row>
        <row r="789">
          <cell r="A789" t="str">
            <v>15821000-9</v>
          </cell>
        </row>
        <row r="790">
          <cell r="A790" t="str">
            <v>15821100-0</v>
          </cell>
        </row>
        <row r="791">
          <cell r="A791" t="str">
            <v>15821110-3</v>
          </cell>
        </row>
        <row r="792">
          <cell r="A792" t="str">
            <v>15821130-9</v>
          </cell>
        </row>
        <row r="793">
          <cell r="A793" t="str">
            <v>15821150-5</v>
          </cell>
        </row>
        <row r="794">
          <cell r="A794" t="str">
            <v>15821200-1</v>
          </cell>
        </row>
        <row r="795">
          <cell r="A795" t="str">
            <v>15830000-5</v>
          </cell>
        </row>
        <row r="796">
          <cell r="A796" t="str">
            <v>15831000-2</v>
          </cell>
        </row>
        <row r="797">
          <cell r="A797" t="str">
            <v>15831200-4</v>
          </cell>
        </row>
        <row r="798">
          <cell r="A798" t="str">
            <v>15831300-5</v>
          </cell>
        </row>
        <row r="799">
          <cell r="A799" t="str">
            <v>15831400-6</v>
          </cell>
        </row>
        <row r="800">
          <cell r="A800" t="str">
            <v>15831500-7</v>
          </cell>
        </row>
        <row r="801">
          <cell r="A801" t="str">
            <v>15831600-8</v>
          </cell>
        </row>
        <row r="802">
          <cell r="A802" t="str">
            <v>15832000-9</v>
          </cell>
        </row>
        <row r="803">
          <cell r="A803" t="str">
            <v>15833000-6</v>
          </cell>
        </row>
        <row r="804">
          <cell r="A804" t="str">
            <v>15833100-7</v>
          </cell>
        </row>
        <row r="805">
          <cell r="A805" t="str">
            <v>15833110-0</v>
          </cell>
        </row>
        <row r="806">
          <cell r="A806" t="str">
            <v>15840000-8</v>
          </cell>
        </row>
        <row r="807">
          <cell r="A807" t="str">
            <v>15841000-5</v>
          </cell>
        </row>
        <row r="808">
          <cell r="A808" t="str">
            <v>15841100-6</v>
          </cell>
        </row>
        <row r="809">
          <cell r="A809" t="str">
            <v>15841200-7</v>
          </cell>
        </row>
        <row r="810">
          <cell r="A810" t="str">
            <v>15841300-8</v>
          </cell>
        </row>
        <row r="811">
          <cell r="A811" t="str">
            <v>15841400-9</v>
          </cell>
        </row>
        <row r="812">
          <cell r="A812" t="str">
            <v>15842000-2</v>
          </cell>
        </row>
        <row r="813">
          <cell r="A813" t="str">
            <v>15842100-3</v>
          </cell>
        </row>
        <row r="814">
          <cell r="A814" t="str">
            <v>15842200-4</v>
          </cell>
        </row>
        <row r="815">
          <cell r="A815" t="str">
            <v>15842210-7</v>
          </cell>
        </row>
        <row r="816">
          <cell r="A816" t="str">
            <v>15842220-0</v>
          </cell>
        </row>
        <row r="817">
          <cell r="A817" t="str">
            <v>15842300-5</v>
          </cell>
        </row>
        <row r="818">
          <cell r="A818" t="str">
            <v>15842310-8</v>
          </cell>
        </row>
        <row r="819">
          <cell r="A819" t="str">
            <v>15842320-1</v>
          </cell>
        </row>
        <row r="820">
          <cell r="A820" t="str">
            <v>15842400-6</v>
          </cell>
        </row>
        <row r="821">
          <cell r="A821" t="str">
            <v>15850000-1</v>
          </cell>
        </row>
        <row r="822">
          <cell r="A822" t="str">
            <v>15851000-8</v>
          </cell>
        </row>
        <row r="823">
          <cell r="A823" t="str">
            <v>15851100-9</v>
          </cell>
        </row>
        <row r="824">
          <cell r="A824" t="str">
            <v>15851200-0</v>
          </cell>
        </row>
        <row r="825">
          <cell r="A825" t="str">
            <v>15851210-3</v>
          </cell>
        </row>
        <row r="826">
          <cell r="A826" t="str">
            <v>15851220-6</v>
          </cell>
        </row>
        <row r="827">
          <cell r="A827" t="str">
            <v>15851230-9</v>
          </cell>
        </row>
        <row r="828">
          <cell r="A828" t="str">
            <v>15851250-5</v>
          </cell>
        </row>
        <row r="829">
          <cell r="A829" t="str">
            <v>15851290-7</v>
          </cell>
        </row>
        <row r="830">
          <cell r="A830" t="str">
            <v>15860000-4</v>
          </cell>
        </row>
        <row r="831">
          <cell r="A831" t="str">
            <v>15861000-1</v>
          </cell>
        </row>
        <row r="832">
          <cell r="A832" t="str">
            <v>15861100-2</v>
          </cell>
        </row>
        <row r="833">
          <cell r="A833" t="str">
            <v>15861200-3</v>
          </cell>
        </row>
        <row r="834">
          <cell r="A834" t="str">
            <v>15862000-8</v>
          </cell>
        </row>
        <row r="835">
          <cell r="A835" t="str">
            <v>15863000-5</v>
          </cell>
        </row>
        <row r="836">
          <cell r="A836" t="str">
            <v>15863100-6</v>
          </cell>
        </row>
        <row r="837">
          <cell r="A837" t="str">
            <v>15863200-7</v>
          </cell>
        </row>
        <row r="838">
          <cell r="A838" t="str">
            <v>15864000-2</v>
          </cell>
        </row>
        <row r="839">
          <cell r="A839" t="str">
            <v>15864100-3</v>
          </cell>
        </row>
        <row r="840">
          <cell r="A840" t="str">
            <v>15865000-9</v>
          </cell>
        </row>
        <row r="841">
          <cell r="A841" t="str">
            <v>15870000-7</v>
          </cell>
        </row>
        <row r="842">
          <cell r="A842" t="str">
            <v>15871000-4</v>
          </cell>
        </row>
        <row r="843">
          <cell r="A843" t="str">
            <v>15871100-5</v>
          </cell>
        </row>
        <row r="844">
          <cell r="A844" t="str">
            <v>15871110-8</v>
          </cell>
        </row>
        <row r="845">
          <cell r="A845" t="str">
            <v>15871200-6</v>
          </cell>
        </row>
        <row r="846">
          <cell r="A846" t="str">
            <v>15871210-9</v>
          </cell>
        </row>
        <row r="847">
          <cell r="A847" t="str">
            <v>15871230-5</v>
          </cell>
        </row>
        <row r="848">
          <cell r="A848" t="str">
            <v>15871250-1</v>
          </cell>
        </row>
        <row r="849">
          <cell r="A849" t="str">
            <v>15871260-4</v>
          </cell>
        </row>
        <row r="850">
          <cell r="A850" t="str">
            <v>15871270-7</v>
          </cell>
        </row>
        <row r="851">
          <cell r="A851" t="str">
            <v>15871273-8</v>
          </cell>
        </row>
        <row r="852">
          <cell r="A852" t="str">
            <v>15871274-5</v>
          </cell>
        </row>
        <row r="853">
          <cell r="A853" t="str">
            <v>15871279-0</v>
          </cell>
        </row>
        <row r="854">
          <cell r="A854" t="str">
            <v>15872000-1</v>
          </cell>
        </row>
        <row r="855">
          <cell r="A855" t="str">
            <v>15872100-2</v>
          </cell>
        </row>
        <row r="856">
          <cell r="A856" t="str">
            <v>15872200-3</v>
          </cell>
        </row>
        <row r="857">
          <cell r="A857" t="str">
            <v>15872300-4</v>
          </cell>
        </row>
        <row r="858">
          <cell r="A858" t="str">
            <v>15872400-5</v>
          </cell>
        </row>
        <row r="859">
          <cell r="A859" t="str">
            <v>15872500-6</v>
          </cell>
        </row>
        <row r="860">
          <cell r="A860" t="str">
            <v>15880000-0</v>
          </cell>
        </row>
        <row r="861">
          <cell r="A861" t="str">
            <v>15881000-7</v>
          </cell>
        </row>
        <row r="862">
          <cell r="A862" t="str">
            <v>15882000-4</v>
          </cell>
        </row>
        <row r="863">
          <cell r="A863" t="str">
            <v>15884000-8</v>
          </cell>
        </row>
        <row r="864">
          <cell r="A864" t="str">
            <v>15890000-3</v>
          </cell>
        </row>
        <row r="865">
          <cell r="A865" t="str">
            <v>15891000-0</v>
          </cell>
        </row>
        <row r="866">
          <cell r="A866" t="str">
            <v>15891100-1</v>
          </cell>
        </row>
        <row r="867">
          <cell r="A867" t="str">
            <v>15891200-2</v>
          </cell>
        </row>
        <row r="868">
          <cell r="A868" t="str">
            <v>15891300-3</v>
          </cell>
        </row>
        <row r="869">
          <cell r="A869" t="str">
            <v>15891400-4</v>
          </cell>
        </row>
        <row r="870">
          <cell r="A870" t="str">
            <v>15891410-7</v>
          </cell>
        </row>
        <row r="871">
          <cell r="A871" t="str">
            <v>15891500-5</v>
          </cell>
        </row>
        <row r="872">
          <cell r="A872" t="str">
            <v>15891600-6</v>
          </cell>
        </row>
        <row r="873">
          <cell r="A873" t="str">
            <v>15891610-9</v>
          </cell>
        </row>
        <row r="874">
          <cell r="A874" t="str">
            <v>15891900-9</v>
          </cell>
        </row>
        <row r="875">
          <cell r="A875" t="str">
            <v>15892000-7</v>
          </cell>
        </row>
        <row r="876">
          <cell r="A876" t="str">
            <v>15892100-8</v>
          </cell>
        </row>
        <row r="877">
          <cell r="A877" t="str">
            <v>15892200-9</v>
          </cell>
        </row>
        <row r="878">
          <cell r="A878" t="str">
            <v>15892400-1</v>
          </cell>
        </row>
        <row r="879">
          <cell r="A879" t="str">
            <v>15893000-4</v>
          </cell>
        </row>
        <row r="880">
          <cell r="A880" t="str">
            <v>15893100-5</v>
          </cell>
        </row>
        <row r="881">
          <cell r="A881" t="str">
            <v>15893200-6</v>
          </cell>
        </row>
        <row r="882">
          <cell r="A882" t="str">
            <v>15893300-7</v>
          </cell>
        </row>
        <row r="883">
          <cell r="A883" t="str">
            <v>15894000-1</v>
          </cell>
        </row>
        <row r="884">
          <cell r="A884" t="str">
            <v>15894100-2</v>
          </cell>
        </row>
        <row r="885">
          <cell r="A885" t="str">
            <v>15894200-3</v>
          </cell>
        </row>
        <row r="886">
          <cell r="A886" t="str">
            <v>15894210-6</v>
          </cell>
        </row>
        <row r="887">
          <cell r="A887" t="str">
            <v>15894220-9</v>
          </cell>
        </row>
        <row r="888">
          <cell r="A888" t="str">
            <v>15894300-4</v>
          </cell>
        </row>
        <row r="889">
          <cell r="A889" t="str">
            <v>15894400-5</v>
          </cell>
        </row>
        <row r="890">
          <cell r="A890" t="str">
            <v>15894500-6</v>
          </cell>
        </row>
        <row r="891">
          <cell r="A891" t="str">
            <v>15894600-7</v>
          </cell>
        </row>
        <row r="892">
          <cell r="A892" t="str">
            <v>15894700-8</v>
          </cell>
        </row>
        <row r="893">
          <cell r="A893" t="str">
            <v>15895000-8</v>
          </cell>
        </row>
        <row r="894">
          <cell r="A894" t="str">
            <v>15895100-9</v>
          </cell>
        </row>
        <row r="895">
          <cell r="A895" t="str">
            <v>15896000-5</v>
          </cell>
        </row>
        <row r="896">
          <cell r="A896" t="str">
            <v>15897000-2</v>
          </cell>
        </row>
        <row r="897">
          <cell r="A897" t="str">
            <v>15897100-3</v>
          </cell>
        </row>
        <row r="898">
          <cell r="A898" t="str">
            <v>15897200-4</v>
          </cell>
        </row>
        <row r="899">
          <cell r="A899" t="str">
            <v>15897300-5</v>
          </cell>
        </row>
        <row r="900">
          <cell r="A900" t="str">
            <v>15898000-9</v>
          </cell>
        </row>
        <row r="901">
          <cell r="A901" t="str">
            <v>15899000-6</v>
          </cell>
        </row>
        <row r="902">
          <cell r="A902" t="str">
            <v>15900000-7</v>
          </cell>
        </row>
        <row r="903">
          <cell r="A903" t="str">
            <v>15910000-0</v>
          </cell>
        </row>
        <row r="904">
          <cell r="A904" t="str">
            <v>15911000-7</v>
          </cell>
        </row>
        <row r="905">
          <cell r="A905" t="str">
            <v>15911100-8</v>
          </cell>
        </row>
        <row r="906">
          <cell r="A906" t="str">
            <v>15911200-9</v>
          </cell>
        </row>
        <row r="907">
          <cell r="A907" t="str">
            <v>15930000-6</v>
          </cell>
        </row>
        <row r="908">
          <cell r="A908" t="str">
            <v>15931000-3</v>
          </cell>
        </row>
        <row r="909">
          <cell r="A909" t="str">
            <v>15931100-4</v>
          </cell>
        </row>
        <row r="910">
          <cell r="A910" t="str">
            <v>15931200-5</v>
          </cell>
        </row>
        <row r="911">
          <cell r="A911" t="str">
            <v>15931300-6</v>
          </cell>
        </row>
        <row r="912">
          <cell r="A912" t="str">
            <v>15931400-7</v>
          </cell>
        </row>
        <row r="913">
          <cell r="A913" t="str">
            <v>15931500-8</v>
          </cell>
        </row>
        <row r="914">
          <cell r="A914" t="str">
            <v>15931600-9</v>
          </cell>
        </row>
        <row r="915">
          <cell r="A915" t="str">
            <v>15932000-0</v>
          </cell>
        </row>
        <row r="916">
          <cell r="A916" t="str">
            <v>15940000-9</v>
          </cell>
        </row>
        <row r="917">
          <cell r="A917" t="str">
            <v>15941000-6</v>
          </cell>
        </row>
        <row r="918">
          <cell r="A918" t="str">
            <v>15942000-3</v>
          </cell>
        </row>
        <row r="919">
          <cell r="A919" t="str">
            <v>15950000-2</v>
          </cell>
        </row>
        <row r="920">
          <cell r="A920" t="str">
            <v>15951000-9</v>
          </cell>
        </row>
        <row r="921">
          <cell r="A921" t="str">
            <v>15960000-5</v>
          </cell>
        </row>
        <row r="922">
          <cell r="A922" t="str">
            <v>15961000-2</v>
          </cell>
        </row>
        <row r="923">
          <cell r="A923" t="str">
            <v>15961100-3</v>
          </cell>
        </row>
        <row r="924">
          <cell r="A924" t="str">
            <v>15962000-9</v>
          </cell>
        </row>
        <row r="925">
          <cell r="A925" t="str">
            <v>15980000-1</v>
          </cell>
        </row>
        <row r="926">
          <cell r="A926" t="str">
            <v>15981000-8</v>
          </cell>
        </row>
        <row r="927">
          <cell r="A927" t="str">
            <v>15981100-9</v>
          </cell>
        </row>
        <row r="928">
          <cell r="A928" t="str">
            <v>15981200-0</v>
          </cell>
        </row>
        <row r="929">
          <cell r="A929" t="str">
            <v>15981300-1</v>
          </cell>
        </row>
        <row r="930">
          <cell r="A930" t="str">
            <v>15981310-4</v>
          </cell>
        </row>
        <row r="931">
          <cell r="A931" t="str">
            <v>15981320-7</v>
          </cell>
        </row>
        <row r="932">
          <cell r="A932" t="str">
            <v>15981400-2</v>
          </cell>
        </row>
        <row r="933">
          <cell r="A933" t="str">
            <v>15982000-5</v>
          </cell>
        </row>
        <row r="934">
          <cell r="A934" t="str">
            <v>15982100-6</v>
          </cell>
        </row>
        <row r="935">
          <cell r="A935" t="str">
            <v>15982200-7</v>
          </cell>
        </row>
        <row r="936">
          <cell r="A936" t="str">
            <v>15990000-4</v>
          </cell>
        </row>
        <row r="937">
          <cell r="A937" t="str">
            <v>15991000-1</v>
          </cell>
        </row>
        <row r="938">
          <cell r="A938" t="str">
            <v>15991100-2</v>
          </cell>
        </row>
        <row r="939">
          <cell r="A939" t="str">
            <v>15991200-3</v>
          </cell>
        </row>
        <row r="940">
          <cell r="A940" t="str">
            <v>15991300-4</v>
          </cell>
        </row>
        <row r="941">
          <cell r="A941" t="str">
            <v>15992000-8</v>
          </cell>
        </row>
        <row r="942">
          <cell r="A942" t="str">
            <v>15992100-9</v>
          </cell>
        </row>
        <row r="943">
          <cell r="A943" t="str">
            <v>15993000-5</v>
          </cell>
        </row>
        <row r="944">
          <cell r="A944" t="str">
            <v>15994000-2</v>
          </cell>
        </row>
        <row r="945">
          <cell r="A945" t="str">
            <v>15994100-3</v>
          </cell>
        </row>
        <row r="946">
          <cell r="A946" t="str">
            <v>15994200-4</v>
          </cell>
        </row>
        <row r="947">
          <cell r="A947" t="str">
            <v>16100000-6</v>
          </cell>
        </row>
        <row r="948">
          <cell r="A948" t="str">
            <v>16110000-9</v>
          </cell>
        </row>
        <row r="949">
          <cell r="A949" t="str">
            <v>16120000-2</v>
          </cell>
        </row>
        <row r="950">
          <cell r="A950" t="str">
            <v>16130000-5</v>
          </cell>
        </row>
        <row r="951">
          <cell r="A951" t="str">
            <v>16140000-8</v>
          </cell>
        </row>
        <row r="952">
          <cell r="A952" t="str">
            <v>16141000-5</v>
          </cell>
        </row>
        <row r="953">
          <cell r="A953" t="str">
            <v>16150000-1</v>
          </cell>
        </row>
        <row r="954">
          <cell r="A954" t="str">
            <v>16160000-4</v>
          </cell>
        </row>
        <row r="955">
          <cell r="A955" t="str">
            <v>16300000-8</v>
          </cell>
        </row>
        <row r="956">
          <cell r="A956" t="str">
            <v>16310000-1</v>
          </cell>
        </row>
        <row r="957">
          <cell r="A957" t="str">
            <v>16311000-8</v>
          </cell>
        </row>
        <row r="958">
          <cell r="A958" t="str">
            <v>16311100-9</v>
          </cell>
        </row>
        <row r="959">
          <cell r="A959" t="str">
            <v>16320000-4</v>
          </cell>
        </row>
        <row r="960">
          <cell r="A960" t="str">
            <v>16330000-7</v>
          </cell>
        </row>
        <row r="961">
          <cell r="A961" t="str">
            <v>16331000-4</v>
          </cell>
        </row>
        <row r="962">
          <cell r="A962" t="str">
            <v>16340000-0</v>
          </cell>
        </row>
        <row r="963">
          <cell r="A963" t="str">
            <v>16400000-9</v>
          </cell>
        </row>
        <row r="964">
          <cell r="A964" t="str">
            <v>16500000-0</v>
          </cell>
        </row>
        <row r="965">
          <cell r="A965" t="str">
            <v>16510000-3</v>
          </cell>
        </row>
        <row r="966">
          <cell r="A966" t="str">
            <v>16520000-6</v>
          </cell>
        </row>
        <row r="967">
          <cell r="A967" t="str">
            <v>16530000-9</v>
          </cell>
        </row>
        <row r="968">
          <cell r="A968" t="str">
            <v>16540000-2</v>
          </cell>
        </row>
        <row r="969">
          <cell r="A969" t="str">
            <v>16600000-1</v>
          </cell>
        </row>
        <row r="970">
          <cell r="A970" t="str">
            <v>16610000-4</v>
          </cell>
        </row>
        <row r="971">
          <cell r="A971" t="str">
            <v>16611000-1</v>
          </cell>
        </row>
        <row r="972">
          <cell r="A972" t="str">
            <v>16611100-2</v>
          </cell>
        </row>
        <row r="973">
          <cell r="A973" t="str">
            <v>16611200-3</v>
          </cell>
        </row>
        <row r="974">
          <cell r="A974" t="str">
            <v>16612000-8</v>
          </cell>
        </row>
        <row r="975">
          <cell r="A975" t="str">
            <v>16612100-9</v>
          </cell>
        </row>
        <row r="976">
          <cell r="A976" t="str">
            <v>16612200-0</v>
          </cell>
        </row>
        <row r="977">
          <cell r="A977" t="str">
            <v>16613000-5</v>
          </cell>
        </row>
        <row r="978">
          <cell r="A978" t="str">
            <v>16620000-7</v>
          </cell>
        </row>
        <row r="979">
          <cell r="A979" t="str">
            <v>16630000-0</v>
          </cell>
        </row>
        <row r="980">
          <cell r="A980" t="str">
            <v>16640000-3</v>
          </cell>
        </row>
        <row r="981">
          <cell r="A981" t="str">
            <v>16650000-6</v>
          </cell>
        </row>
        <row r="982">
          <cell r="A982" t="str">
            <v>16651000-3</v>
          </cell>
        </row>
        <row r="983">
          <cell r="A983" t="str">
            <v>16700000-2</v>
          </cell>
        </row>
        <row r="984">
          <cell r="A984" t="str">
            <v>16710000-5</v>
          </cell>
        </row>
        <row r="985">
          <cell r="A985" t="str">
            <v>16720000-8</v>
          </cell>
        </row>
        <row r="986">
          <cell r="A986" t="str">
            <v>16730000-1</v>
          </cell>
        </row>
        <row r="987">
          <cell r="A987" t="str">
            <v>16800000-3</v>
          </cell>
        </row>
        <row r="988">
          <cell r="A988" t="str">
            <v>16810000-6</v>
          </cell>
        </row>
        <row r="989">
          <cell r="A989" t="str">
            <v>16820000-9</v>
          </cell>
        </row>
        <row r="990">
          <cell r="A990" t="str">
            <v>18100000-0</v>
          </cell>
        </row>
        <row r="991">
          <cell r="A991" t="str">
            <v>18110000-3</v>
          </cell>
        </row>
        <row r="992">
          <cell r="A992" t="str">
            <v>18113000-4</v>
          </cell>
        </row>
        <row r="993">
          <cell r="A993" t="str">
            <v>18114000-1</v>
          </cell>
        </row>
        <row r="994">
          <cell r="A994" t="str">
            <v>18130000-9</v>
          </cell>
        </row>
        <row r="995">
          <cell r="A995" t="str">
            <v>18132000-3</v>
          </cell>
        </row>
        <row r="996">
          <cell r="A996" t="str">
            <v>18132100-4</v>
          </cell>
        </row>
        <row r="997">
          <cell r="A997" t="str">
            <v>18132200-5</v>
          </cell>
        </row>
        <row r="998">
          <cell r="A998" t="str">
            <v>18140000-2</v>
          </cell>
        </row>
        <row r="999">
          <cell r="A999" t="str">
            <v>18141000-9</v>
          </cell>
        </row>
        <row r="1000">
          <cell r="A1000" t="str">
            <v>18142000-6</v>
          </cell>
        </row>
        <row r="1001">
          <cell r="A1001" t="str">
            <v>18143000-3</v>
          </cell>
        </row>
        <row r="1002">
          <cell r="A1002" t="str">
            <v>18200000-1</v>
          </cell>
        </row>
        <row r="1003">
          <cell r="A1003" t="str">
            <v>18210000-4</v>
          </cell>
        </row>
        <row r="1004">
          <cell r="A1004" t="str">
            <v>18211000-1</v>
          </cell>
        </row>
        <row r="1005">
          <cell r="A1005" t="str">
            <v>18212000-8</v>
          </cell>
        </row>
        <row r="1006">
          <cell r="A1006" t="str">
            <v>18213000-5</v>
          </cell>
        </row>
        <row r="1007">
          <cell r="A1007" t="str">
            <v>18220000-7</v>
          </cell>
        </row>
        <row r="1008">
          <cell r="A1008" t="str">
            <v>18221000-4</v>
          </cell>
        </row>
        <row r="1009">
          <cell r="A1009" t="str">
            <v>18221100-5</v>
          </cell>
        </row>
        <row r="1010">
          <cell r="A1010" t="str">
            <v>18221200-6</v>
          </cell>
        </row>
        <row r="1011">
          <cell r="A1011" t="str">
            <v>18221300-7</v>
          </cell>
        </row>
        <row r="1012">
          <cell r="A1012" t="str">
            <v>18222000-1</v>
          </cell>
        </row>
        <row r="1013">
          <cell r="A1013" t="str">
            <v>18222100-2</v>
          </cell>
        </row>
        <row r="1014">
          <cell r="A1014" t="str">
            <v>18222200-3</v>
          </cell>
        </row>
        <row r="1015">
          <cell r="A1015" t="str">
            <v>18223000-8</v>
          </cell>
        </row>
        <row r="1016">
          <cell r="A1016" t="str">
            <v>18223100-9</v>
          </cell>
        </row>
        <row r="1017">
          <cell r="A1017" t="str">
            <v>18223200-0</v>
          </cell>
        </row>
        <row r="1018">
          <cell r="A1018" t="str">
            <v>18224000-5</v>
          </cell>
        </row>
        <row r="1019">
          <cell r="A1019" t="str">
            <v>18230000-0</v>
          </cell>
        </row>
        <row r="1020">
          <cell r="A1020" t="str">
            <v>18231000-7</v>
          </cell>
        </row>
        <row r="1021">
          <cell r="A1021" t="str">
            <v>18232000-4</v>
          </cell>
        </row>
        <row r="1022">
          <cell r="A1022" t="str">
            <v>18233000-1</v>
          </cell>
        </row>
        <row r="1023">
          <cell r="A1023" t="str">
            <v>18234000-8</v>
          </cell>
        </row>
        <row r="1024">
          <cell r="A1024" t="str">
            <v>18235000-5</v>
          </cell>
        </row>
        <row r="1025">
          <cell r="A1025" t="str">
            <v>18235100-6</v>
          </cell>
        </row>
        <row r="1026">
          <cell r="A1026" t="str">
            <v>18235200-7</v>
          </cell>
        </row>
        <row r="1027">
          <cell r="A1027" t="str">
            <v>18235300-8</v>
          </cell>
        </row>
        <row r="1028">
          <cell r="A1028" t="str">
            <v>18235400-9</v>
          </cell>
        </row>
        <row r="1029">
          <cell r="A1029" t="str">
            <v>18300000-2</v>
          </cell>
        </row>
        <row r="1030">
          <cell r="A1030" t="str">
            <v>18310000-5</v>
          </cell>
        </row>
        <row r="1031">
          <cell r="A1031" t="str">
            <v>18311000-2</v>
          </cell>
        </row>
        <row r="1032">
          <cell r="A1032" t="str">
            <v>18312000-9</v>
          </cell>
        </row>
        <row r="1033">
          <cell r="A1033" t="str">
            <v>18313000-6</v>
          </cell>
        </row>
        <row r="1034">
          <cell r="A1034" t="str">
            <v>18314000-3</v>
          </cell>
        </row>
        <row r="1035">
          <cell r="A1035" t="str">
            <v>18315000-0</v>
          </cell>
        </row>
        <row r="1036">
          <cell r="A1036" t="str">
            <v>18316000-7</v>
          </cell>
        </row>
        <row r="1037">
          <cell r="A1037" t="str">
            <v>18317000-4</v>
          </cell>
        </row>
        <row r="1038">
          <cell r="A1038" t="str">
            <v>18318000-1</v>
          </cell>
        </row>
        <row r="1039">
          <cell r="A1039" t="str">
            <v>18318100-2</v>
          </cell>
        </row>
        <row r="1040">
          <cell r="A1040" t="str">
            <v>18318200-3</v>
          </cell>
        </row>
        <row r="1041">
          <cell r="A1041" t="str">
            <v>18318300-4</v>
          </cell>
        </row>
        <row r="1042">
          <cell r="A1042" t="str">
            <v>18318400-5</v>
          </cell>
        </row>
        <row r="1043">
          <cell r="A1043" t="str">
            <v>18318500-6</v>
          </cell>
        </row>
        <row r="1044">
          <cell r="A1044" t="str">
            <v>18320000-8</v>
          </cell>
        </row>
        <row r="1045">
          <cell r="A1045" t="str">
            <v>18321000-5</v>
          </cell>
        </row>
        <row r="1046">
          <cell r="A1046" t="str">
            <v>18322000-2</v>
          </cell>
        </row>
        <row r="1047">
          <cell r="A1047" t="str">
            <v>18323000-9</v>
          </cell>
        </row>
        <row r="1048">
          <cell r="A1048" t="str">
            <v>18330000-1</v>
          </cell>
        </row>
        <row r="1049">
          <cell r="A1049" t="str">
            <v>18331000-8</v>
          </cell>
        </row>
        <row r="1050">
          <cell r="A1050" t="str">
            <v>18332000-5</v>
          </cell>
        </row>
        <row r="1051">
          <cell r="A1051" t="str">
            <v>18333000-2</v>
          </cell>
        </row>
        <row r="1052">
          <cell r="A1052" t="str">
            <v>18400000-3</v>
          </cell>
        </row>
        <row r="1053">
          <cell r="A1053" t="str">
            <v>18410000-6</v>
          </cell>
        </row>
        <row r="1054">
          <cell r="A1054" t="str">
            <v>18411000-3</v>
          </cell>
        </row>
        <row r="1055">
          <cell r="A1055" t="str">
            <v>18412000-0</v>
          </cell>
        </row>
        <row r="1056">
          <cell r="A1056" t="str">
            <v>18412100-1</v>
          </cell>
        </row>
        <row r="1057">
          <cell r="A1057" t="str">
            <v>18412200-2</v>
          </cell>
        </row>
        <row r="1058">
          <cell r="A1058" t="str">
            <v>18412300-3</v>
          </cell>
        </row>
        <row r="1059">
          <cell r="A1059" t="str">
            <v>18412800-8</v>
          </cell>
        </row>
        <row r="1060">
          <cell r="A1060" t="str">
            <v>18420000-9</v>
          </cell>
        </row>
        <row r="1061">
          <cell r="A1061" t="str">
            <v>18421000-6</v>
          </cell>
        </row>
        <row r="1062">
          <cell r="A1062" t="str">
            <v>18422000-3</v>
          </cell>
        </row>
        <row r="1063">
          <cell r="A1063" t="str">
            <v>18423000-0</v>
          </cell>
        </row>
        <row r="1064">
          <cell r="A1064" t="str">
            <v>18424000-7</v>
          </cell>
        </row>
        <row r="1065">
          <cell r="A1065" t="str">
            <v>18424300-0</v>
          </cell>
        </row>
        <row r="1066">
          <cell r="A1066" t="str">
            <v>18424400-1</v>
          </cell>
        </row>
        <row r="1067">
          <cell r="A1067" t="str">
            <v>18424500-2</v>
          </cell>
        </row>
        <row r="1068">
          <cell r="A1068" t="str">
            <v>18425000-4</v>
          </cell>
        </row>
        <row r="1069">
          <cell r="A1069" t="str">
            <v>18425100-5</v>
          </cell>
        </row>
        <row r="1070">
          <cell r="A1070" t="str">
            <v>18440000-5</v>
          </cell>
        </row>
        <row r="1071">
          <cell r="A1071" t="str">
            <v>18441000-2</v>
          </cell>
        </row>
        <row r="1072">
          <cell r="A1072" t="str">
            <v>18443000-6</v>
          </cell>
        </row>
        <row r="1073">
          <cell r="A1073" t="str">
            <v>18443100-7</v>
          </cell>
        </row>
        <row r="1074">
          <cell r="A1074" t="str">
            <v>18443300-9</v>
          </cell>
        </row>
        <row r="1075">
          <cell r="A1075" t="str">
            <v>18443310-2</v>
          </cell>
        </row>
        <row r="1076">
          <cell r="A1076" t="str">
            <v>18443320-5</v>
          </cell>
        </row>
        <row r="1077">
          <cell r="A1077" t="str">
            <v>18443330-8</v>
          </cell>
        </row>
        <row r="1078">
          <cell r="A1078" t="str">
            <v>18443340-1</v>
          </cell>
        </row>
        <row r="1079">
          <cell r="A1079" t="str">
            <v>18443400-0</v>
          </cell>
        </row>
        <row r="1080">
          <cell r="A1080" t="str">
            <v>18443500-1</v>
          </cell>
        </row>
        <row r="1081">
          <cell r="A1081" t="str">
            <v>18444000-3</v>
          </cell>
        </row>
        <row r="1082">
          <cell r="A1082" t="str">
            <v>18444100-4</v>
          </cell>
        </row>
        <row r="1083">
          <cell r="A1083" t="str">
            <v>18444110-7</v>
          </cell>
        </row>
        <row r="1084">
          <cell r="A1084" t="str">
            <v>18444111-4</v>
          </cell>
        </row>
        <row r="1085">
          <cell r="A1085" t="str">
            <v>18444112-1</v>
          </cell>
        </row>
        <row r="1086">
          <cell r="A1086" t="str">
            <v>18444200-5</v>
          </cell>
        </row>
        <row r="1087">
          <cell r="A1087" t="str">
            <v>18450000-8</v>
          </cell>
        </row>
        <row r="1088">
          <cell r="A1088" t="str">
            <v>18451000-5</v>
          </cell>
        </row>
        <row r="1089">
          <cell r="A1089" t="str">
            <v>18451100-6</v>
          </cell>
        </row>
        <row r="1090">
          <cell r="A1090" t="str">
            <v>18452000-2</v>
          </cell>
        </row>
        <row r="1091">
          <cell r="A1091" t="str">
            <v>18453000-9</v>
          </cell>
        </row>
        <row r="1092">
          <cell r="A1092" t="str">
            <v>18500000-4</v>
          </cell>
        </row>
        <row r="1093">
          <cell r="A1093" t="str">
            <v>18510000-7</v>
          </cell>
        </row>
        <row r="1094">
          <cell r="A1094" t="str">
            <v>18511000-4</v>
          </cell>
        </row>
        <row r="1095">
          <cell r="A1095" t="str">
            <v>18511100-5</v>
          </cell>
        </row>
        <row r="1096">
          <cell r="A1096" t="str">
            <v>18511200-6</v>
          </cell>
        </row>
        <row r="1097">
          <cell r="A1097" t="str">
            <v>18511300-7</v>
          </cell>
        </row>
        <row r="1098">
          <cell r="A1098" t="str">
            <v>18511400-8</v>
          </cell>
        </row>
        <row r="1099">
          <cell r="A1099" t="str">
            <v>18511500-9</v>
          </cell>
        </row>
        <row r="1100">
          <cell r="A1100" t="str">
            <v>18511600-0</v>
          </cell>
        </row>
        <row r="1101">
          <cell r="A1101" t="str">
            <v>18512000-1</v>
          </cell>
        </row>
        <row r="1102">
          <cell r="A1102" t="str">
            <v>18512100-2</v>
          </cell>
        </row>
        <row r="1103">
          <cell r="A1103" t="str">
            <v>18512200-3</v>
          </cell>
        </row>
        <row r="1104">
          <cell r="A1104" t="str">
            <v>18513000-8</v>
          </cell>
        </row>
        <row r="1105">
          <cell r="A1105" t="str">
            <v>18513100-9</v>
          </cell>
        </row>
        <row r="1106">
          <cell r="A1106" t="str">
            <v>18513200-0</v>
          </cell>
        </row>
        <row r="1107">
          <cell r="A1107" t="str">
            <v>18513300-1</v>
          </cell>
        </row>
        <row r="1108">
          <cell r="A1108" t="str">
            <v>18513400-2</v>
          </cell>
        </row>
        <row r="1109">
          <cell r="A1109" t="str">
            <v>18513500-3</v>
          </cell>
        </row>
        <row r="1110">
          <cell r="A1110" t="str">
            <v>18520000-0</v>
          </cell>
        </row>
        <row r="1111">
          <cell r="A1111" t="str">
            <v>18521000-7</v>
          </cell>
        </row>
        <row r="1112">
          <cell r="A1112" t="str">
            <v>18521100-8</v>
          </cell>
        </row>
        <row r="1113">
          <cell r="A1113" t="str">
            <v>18522000-4</v>
          </cell>
        </row>
        <row r="1114">
          <cell r="A1114" t="str">
            <v>18523000-1</v>
          </cell>
        </row>
        <row r="1115">
          <cell r="A1115" t="str">
            <v>18530000-3</v>
          </cell>
        </row>
        <row r="1116">
          <cell r="A1116" t="str">
            <v>18600000-5</v>
          </cell>
        </row>
        <row r="1117">
          <cell r="A1117" t="str">
            <v>18610000-8</v>
          </cell>
        </row>
        <row r="1118">
          <cell r="A1118" t="str">
            <v>18611000-5</v>
          </cell>
        </row>
        <row r="1119">
          <cell r="A1119" t="str">
            <v>18612000-2</v>
          </cell>
        </row>
        <row r="1120">
          <cell r="A1120" t="str">
            <v>18613000-9</v>
          </cell>
        </row>
        <row r="1121">
          <cell r="A1121" t="str">
            <v>18620000-1</v>
          </cell>
        </row>
        <row r="1122">
          <cell r="A1122" t="str">
            <v>18800000-7</v>
          </cell>
        </row>
        <row r="1123">
          <cell r="A1123" t="str">
            <v>18810000-0</v>
          </cell>
        </row>
        <row r="1124">
          <cell r="A1124" t="str">
            <v>18811000-7</v>
          </cell>
        </row>
        <row r="1125">
          <cell r="A1125" t="str">
            <v>18812000-4</v>
          </cell>
        </row>
        <row r="1126">
          <cell r="A1126" t="str">
            <v>18812100-5</v>
          </cell>
        </row>
        <row r="1127">
          <cell r="A1127" t="str">
            <v>18812200-6</v>
          </cell>
        </row>
        <row r="1128">
          <cell r="A1128" t="str">
            <v>18812300-7</v>
          </cell>
        </row>
        <row r="1129">
          <cell r="A1129" t="str">
            <v>18812400-8</v>
          </cell>
        </row>
        <row r="1130">
          <cell r="A1130" t="str">
            <v>18813000-1</v>
          </cell>
        </row>
        <row r="1131">
          <cell r="A1131" t="str">
            <v>18813100-2</v>
          </cell>
        </row>
        <row r="1132">
          <cell r="A1132" t="str">
            <v>18813200-3</v>
          </cell>
        </row>
        <row r="1133">
          <cell r="A1133" t="str">
            <v>18813300-4</v>
          </cell>
        </row>
        <row r="1134">
          <cell r="A1134" t="str">
            <v>18814000-8</v>
          </cell>
        </row>
        <row r="1135">
          <cell r="A1135" t="str">
            <v>18815000-5</v>
          </cell>
        </row>
        <row r="1136">
          <cell r="A1136" t="str">
            <v>18815100-6</v>
          </cell>
        </row>
        <row r="1137">
          <cell r="A1137" t="str">
            <v>18815200-7</v>
          </cell>
        </row>
        <row r="1138">
          <cell r="A1138" t="str">
            <v>18815300-8</v>
          </cell>
        </row>
        <row r="1139">
          <cell r="A1139" t="str">
            <v>18815400-9</v>
          </cell>
        </row>
        <row r="1140">
          <cell r="A1140" t="str">
            <v>18816000-2</v>
          </cell>
        </row>
        <row r="1141">
          <cell r="A1141" t="str">
            <v>18820000-3</v>
          </cell>
        </row>
        <row r="1142">
          <cell r="A1142" t="str">
            <v>18821000-0</v>
          </cell>
        </row>
        <row r="1143">
          <cell r="A1143" t="str">
            <v>18821100-1</v>
          </cell>
        </row>
        <row r="1144">
          <cell r="A1144" t="str">
            <v>18822000-7</v>
          </cell>
        </row>
        <row r="1145">
          <cell r="A1145" t="str">
            <v>18823000-4</v>
          </cell>
        </row>
        <row r="1146">
          <cell r="A1146" t="str">
            <v>18824000-1</v>
          </cell>
        </row>
        <row r="1147">
          <cell r="A1147" t="str">
            <v>18830000-6</v>
          </cell>
        </row>
        <row r="1148">
          <cell r="A1148" t="str">
            <v>18831000-3</v>
          </cell>
        </row>
        <row r="1149">
          <cell r="A1149" t="str">
            <v>18832000-0</v>
          </cell>
        </row>
        <row r="1150">
          <cell r="A1150" t="str">
            <v>18832100-1</v>
          </cell>
        </row>
        <row r="1151">
          <cell r="A1151" t="str">
            <v>18840000-9</v>
          </cell>
        </row>
        <row r="1152">
          <cell r="A1152" t="str">
            <v>18841000-6</v>
          </cell>
        </row>
        <row r="1153">
          <cell r="A1153" t="str">
            <v>18842000-3</v>
          </cell>
        </row>
        <row r="1154">
          <cell r="A1154" t="str">
            <v>18843000-0</v>
          </cell>
        </row>
        <row r="1155">
          <cell r="A1155" t="str">
            <v>18900000-8</v>
          </cell>
        </row>
        <row r="1156">
          <cell r="A1156" t="str">
            <v>18910000-1</v>
          </cell>
        </row>
        <row r="1157">
          <cell r="A1157" t="str">
            <v>18911000-8</v>
          </cell>
        </row>
        <row r="1158">
          <cell r="A1158" t="str">
            <v>18912000-5</v>
          </cell>
        </row>
        <row r="1159">
          <cell r="A1159" t="str">
            <v>18913000-2</v>
          </cell>
        </row>
        <row r="1160">
          <cell r="A1160" t="str">
            <v>18920000-4</v>
          </cell>
        </row>
        <row r="1161">
          <cell r="A1161" t="str">
            <v>18921000-1</v>
          </cell>
        </row>
        <row r="1162">
          <cell r="A1162" t="str">
            <v>18923000-5</v>
          </cell>
        </row>
        <row r="1163">
          <cell r="A1163" t="str">
            <v>18923100-6</v>
          </cell>
        </row>
        <row r="1164">
          <cell r="A1164" t="str">
            <v>18923200-7</v>
          </cell>
        </row>
        <row r="1165">
          <cell r="A1165" t="str">
            <v>18924000-2</v>
          </cell>
        </row>
        <row r="1166">
          <cell r="A1166" t="str">
            <v>18925000-9</v>
          </cell>
        </row>
        <row r="1167">
          <cell r="A1167" t="str">
            <v>18925100-0</v>
          </cell>
        </row>
        <row r="1168">
          <cell r="A1168" t="str">
            <v>18925200-1</v>
          </cell>
        </row>
        <row r="1169">
          <cell r="A1169" t="str">
            <v>18929000-7</v>
          </cell>
        </row>
        <row r="1170">
          <cell r="A1170" t="str">
            <v>18930000-7</v>
          </cell>
        </row>
        <row r="1171">
          <cell r="A1171" t="str">
            <v>18931000-4</v>
          </cell>
        </row>
        <row r="1172">
          <cell r="A1172" t="str">
            <v>18931100-5</v>
          </cell>
        </row>
        <row r="1173">
          <cell r="A1173" t="str">
            <v>18932000-1</v>
          </cell>
        </row>
        <row r="1174">
          <cell r="A1174" t="str">
            <v>18933000-8</v>
          </cell>
        </row>
        <row r="1175">
          <cell r="A1175" t="str">
            <v>18933100-9</v>
          </cell>
        </row>
        <row r="1176">
          <cell r="A1176" t="str">
            <v>18934000-5</v>
          </cell>
        </row>
        <row r="1177">
          <cell r="A1177" t="str">
            <v>18935000-2</v>
          </cell>
        </row>
        <row r="1178">
          <cell r="A1178" t="str">
            <v>18936000-9</v>
          </cell>
        </row>
        <row r="1179">
          <cell r="A1179" t="str">
            <v>18937000-6</v>
          </cell>
        </row>
        <row r="1180">
          <cell r="A1180" t="str">
            <v>18937100-7</v>
          </cell>
        </row>
        <row r="1181">
          <cell r="A1181" t="str">
            <v>18938000-3</v>
          </cell>
        </row>
        <row r="1182">
          <cell r="A1182" t="str">
            <v>18939000-0</v>
          </cell>
        </row>
        <row r="1183">
          <cell r="A1183" t="str">
            <v>19100000-7</v>
          </cell>
        </row>
        <row r="1184">
          <cell r="A1184" t="str">
            <v>19110000-0</v>
          </cell>
        </row>
        <row r="1185">
          <cell r="A1185" t="str">
            <v>19120000-3</v>
          </cell>
        </row>
        <row r="1186">
          <cell r="A1186" t="str">
            <v>19130000-6</v>
          </cell>
        </row>
        <row r="1187">
          <cell r="A1187" t="str">
            <v>19131000-3</v>
          </cell>
        </row>
        <row r="1188">
          <cell r="A1188" t="str">
            <v>19132000-0</v>
          </cell>
        </row>
        <row r="1189">
          <cell r="A1189" t="str">
            <v>19133000-7</v>
          </cell>
        </row>
        <row r="1190">
          <cell r="A1190" t="str">
            <v>19140000-9</v>
          </cell>
        </row>
        <row r="1191">
          <cell r="A1191" t="str">
            <v>19141000-6</v>
          </cell>
        </row>
        <row r="1192">
          <cell r="A1192" t="str">
            <v>19142000-3</v>
          </cell>
        </row>
        <row r="1193">
          <cell r="A1193" t="str">
            <v>19143000-0</v>
          </cell>
        </row>
        <row r="1194">
          <cell r="A1194" t="str">
            <v>19144000-7</v>
          </cell>
        </row>
        <row r="1195">
          <cell r="A1195" t="str">
            <v>19160000-5</v>
          </cell>
        </row>
        <row r="1196">
          <cell r="A1196" t="str">
            <v>19170000-8</v>
          </cell>
        </row>
        <row r="1197">
          <cell r="A1197" t="str">
            <v>19200000-8</v>
          </cell>
        </row>
        <row r="1198">
          <cell r="A1198" t="str">
            <v>19210000-1</v>
          </cell>
        </row>
        <row r="1199">
          <cell r="A1199" t="str">
            <v>19211000-8</v>
          </cell>
        </row>
        <row r="1200">
          <cell r="A1200" t="str">
            <v>19211100-9</v>
          </cell>
        </row>
        <row r="1201">
          <cell r="A1201" t="str">
            <v>19212000-5</v>
          </cell>
        </row>
        <row r="1202">
          <cell r="A1202" t="str">
            <v>19212100-6</v>
          </cell>
        </row>
        <row r="1203">
          <cell r="A1203" t="str">
            <v>19212200-7</v>
          </cell>
        </row>
        <row r="1204">
          <cell r="A1204" t="str">
            <v>19212300-8</v>
          </cell>
        </row>
        <row r="1205">
          <cell r="A1205" t="str">
            <v>19212310-1</v>
          </cell>
        </row>
        <row r="1206">
          <cell r="A1206" t="str">
            <v>19212400-9</v>
          </cell>
        </row>
        <row r="1207">
          <cell r="A1207" t="str">
            <v>19212500-0</v>
          </cell>
        </row>
        <row r="1208">
          <cell r="A1208" t="str">
            <v>19212510-3</v>
          </cell>
        </row>
        <row r="1209">
          <cell r="A1209" t="str">
            <v>19220000-4</v>
          </cell>
        </row>
        <row r="1210">
          <cell r="A1210" t="str">
            <v>19230000-7</v>
          </cell>
        </row>
        <row r="1211">
          <cell r="A1211" t="str">
            <v>19231000-4</v>
          </cell>
        </row>
        <row r="1212">
          <cell r="A1212" t="str">
            <v>19240000-0</v>
          </cell>
        </row>
        <row r="1213">
          <cell r="A1213" t="str">
            <v>19241000-7</v>
          </cell>
        </row>
        <row r="1214">
          <cell r="A1214" t="str">
            <v>19242000-4</v>
          </cell>
        </row>
        <row r="1215">
          <cell r="A1215" t="str">
            <v>19243000-1</v>
          </cell>
        </row>
        <row r="1216">
          <cell r="A1216" t="str">
            <v>19244000-8</v>
          </cell>
        </row>
        <row r="1217">
          <cell r="A1217" t="str">
            <v>19245000-5</v>
          </cell>
        </row>
        <row r="1218">
          <cell r="A1218" t="str">
            <v>19250000-3</v>
          </cell>
        </row>
        <row r="1219">
          <cell r="A1219" t="str">
            <v>19251000-0</v>
          </cell>
        </row>
        <row r="1220">
          <cell r="A1220" t="str">
            <v>19251100-1</v>
          </cell>
        </row>
        <row r="1221">
          <cell r="A1221" t="str">
            <v>19252000-7</v>
          </cell>
        </row>
        <row r="1222">
          <cell r="A1222" t="str">
            <v>19260000-6</v>
          </cell>
        </row>
        <row r="1223">
          <cell r="A1223" t="str">
            <v>19270000-9</v>
          </cell>
        </row>
        <row r="1224">
          <cell r="A1224" t="str">
            <v>19280000-2</v>
          </cell>
        </row>
        <row r="1225">
          <cell r="A1225" t="str">
            <v>19281000-9</v>
          </cell>
        </row>
        <row r="1226">
          <cell r="A1226" t="str">
            <v>19282000-6</v>
          </cell>
        </row>
        <row r="1227">
          <cell r="A1227" t="str">
            <v>19283000-3</v>
          </cell>
        </row>
        <row r="1228">
          <cell r="A1228" t="str">
            <v>19400000-0</v>
          </cell>
        </row>
        <row r="1229">
          <cell r="A1229" t="str">
            <v>19410000-3</v>
          </cell>
        </row>
        <row r="1230">
          <cell r="A1230" t="str">
            <v>19420000-6</v>
          </cell>
        </row>
        <row r="1231">
          <cell r="A1231" t="str">
            <v>19430000-9</v>
          </cell>
        </row>
        <row r="1232">
          <cell r="A1232" t="str">
            <v>19431000-6</v>
          </cell>
        </row>
        <row r="1233">
          <cell r="A1233" t="str">
            <v>19432000-3</v>
          </cell>
        </row>
        <row r="1234">
          <cell r="A1234" t="str">
            <v>19433000-0</v>
          </cell>
        </row>
        <row r="1235">
          <cell r="A1235" t="str">
            <v>19434000-7</v>
          </cell>
        </row>
        <row r="1236">
          <cell r="A1236" t="str">
            <v>19435000-4</v>
          </cell>
        </row>
        <row r="1237">
          <cell r="A1237" t="str">
            <v>19435100-5</v>
          </cell>
        </row>
        <row r="1238">
          <cell r="A1238" t="str">
            <v>19435200-6</v>
          </cell>
        </row>
        <row r="1239">
          <cell r="A1239" t="str">
            <v>19436000-1</v>
          </cell>
        </row>
        <row r="1240">
          <cell r="A1240" t="str">
            <v>19440000-2</v>
          </cell>
        </row>
        <row r="1241">
          <cell r="A1241" t="str">
            <v>19441000-9</v>
          </cell>
        </row>
        <row r="1242">
          <cell r="A1242" t="str">
            <v>19442000-6</v>
          </cell>
        </row>
        <row r="1243">
          <cell r="A1243" t="str">
            <v>19442100-7</v>
          </cell>
        </row>
        <row r="1244">
          <cell r="A1244" t="str">
            <v>19442200-8</v>
          </cell>
        </row>
        <row r="1245">
          <cell r="A1245" t="str">
            <v>19500000-1</v>
          </cell>
        </row>
        <row r="1246">
          <cell r="A1246" t="str">
            <v>19510000-4</v>
          </cell>
        </row>
        <row r="1247">
          <cell r="A1247" t="str">
            <v>19511000-1</v>
          </cell>
        </row>
        <row r="1248">
          <cell r="A1248" t="str">
            <v>19511100-2</v>
          </cell>
        </row>
        <row r="1249">
          <cell r="A1249" t="str">
            <v>19511200-3</v>
          </cell>
        </row>
        <row r="1250">
          <cell r="A1250" t="str">
            <v>19511300-4</v>
          </cell>
        </row>
        <row r="1251">
          <cell r="A1251" t="str">
            <v>19512000-8</v>
          </cell>
        </row>
        <row r="1252">
          <cell r="A1252" t="str">
            <v>19513000-5</v>
          </cell>
        </row>
        <row r="1253">
          <cell r="A1253" t="str">
            <v>19513100-6</v>
          </cell>
        </row>
        <row r="1254">
          <cell r="A1254" t="str">
            <v>19513200-7</v>
          </cell>
        </row>
        <row r="1255">
          <cell r="A1255" t="str">
            <v>19514000-2</v>
          </cell>
        </row>
        <row r="1256">
          <cell r="A1256" t="str">
            <v>19520000-7</v>
          </cell>
        </row>
        <row r="1257">
          <cell r="A1257" t="str">
            <v>19521000-4</v>
          </cell>
        </row>
        <row r="1258">
          <cell r="A1258" t="str">
            <v>19521100-5</v>
          </cell>
        </row>
        <row r="1259">
          <cell r="A1259" t="str">
            <v>19521200-6</v>
          </cell>
        </row>
        <row r="1260">
          <cell r="A1260" t="str">
            <v>19522000-1</v>
          </cell>
        </row>
        <row r="1261">
          <cell r="A1261" t="str">
            <v>19522100-2</v>
          </cell>
        </row>
        <row r="1262">
          <cell r="A1262" t="str">
            <v>19522110-5</v>
          </cell>
        </row>
        <row r="1263">
          <cell r="A1263" t="str">
            <v>19600000-2</v>
          </cell>
        </row>
        <row r="1264">
          <cell r="A1264" t="str">
            <v>19610000-5</v>
          </cell>
        </row>
        <row r="1265">
          <cell r="A1265" t="str">
            <v>19620000-8</v>
          </cell>
        </row>
        <row r="1266">
          <cell r="A1266" t="str">
            <v>19630000-1</v>
          </cell>
        </row>
        <row r="1267">
          <cell r="A1267" t="str">
            <v>19640000-4</v>
          </cell>
        </row>
        <row r="1268">
          <cell r="A1268" t="str">
            <v>19700000-3</v>
          </cell>
        </row>
        <row r="1269">
          <cell r="A1269" t="str">
            <v>19710000-6</v>
          </cell>
        </row>
        <row r="1270">
          <cell r="A1270" t="str">
            <v>19720000-9</v>
          </cell>
        </row>
        <row r="1271">
          <cell r="A1271" t="str">
            <v>19721000-6</v>
          </cell>
        </row>
        <row r="1272">
          <cell r="A1272" t="str">
            <v>19722000-3</v>
          </cell>
        </row>
        <row r="1273">
          <cell r="A1273" t="str">
            <v>19723000-0</v>
          </cell>
        </row>
        <row r="1274">
          <cell r="A1274" t="str">
            <v>19724000-7</v>
          </cell>
        </row>
        <row r="1275">
          <cell r="A1275" t="str">
            <v>19730000-2</v>
          </cell>
        </row>
        <row r="1276">
          <cell r="A1276" t="str">
            <v>19731000-9</v>
          </cell>
        </row>
        <row r="1277">
          <cell r="A1277" t="str">
            <v>19732000-6</v>
          </cell>
        </row>
        <row r="1278">
          <cell r="A1278" t="str">
            <v>19733000-3</v>
          </cell>
        </row>
        <row r="1279">
          <cell r="A1279" t="str">
            <v>22100000-1</v>
          </cell>
        </row>
        <row r="1280">
          <cell r="A1280" t="str">
            <v>22110000-4</v>
          </cell>
        </row>
        <row r="1281">
          <cell r="A1281" t="str">
            <v>22111000-1</v>
          </cell>
        </row>
        <row r="1282">
          <cell r="A1282" t="str">
            <v>22112000-8</v>
          </cell>
        </row>
        <row r="1283">
          <cell r="A1283" t="str">
            <v>22113000-5</v>
          </cell>
        </row>
        <row r="1284">
          <cell r="A1284" t="str">
            <v>22114000-2</v>
          </cell>
        </row>
        <row r="1285">
          <cell r="A1285" t="str">
            <v>22114100-3</v>
          </cell>
        </row>
        <row r="1286">
          <cell r="A1286" t="str">
            <v>22114200-4</v>
          </cell>
        </row>
        <row r="1287">
          <cell r="A1287" t="str">
            <v>22114300-5</v>
          </cell>
        </row>
        <row r="1288">
          <cell r="A1288" t="str">
            <v>22114310-8</v>
          </cell>
        </row>
        <row r="1289">
          <cell r="A1289" t="str">
            <v>22114311-5</v>
          </cell>
        </row>
        <row r="1290">
          <cell r="A1290" t="str">
            <v>22114400-6</v>
          </cell>
        </row>
        <row r="1291">
          <cell r="A1291" t="str">
            <v>22114500-7</v>
          </cell>
        </row>
        <row r="1292">
          <cell r="A1292" t="str">
            <v>22120000-7</v>
          </cell>
        </row>
        <row r="1293">
          <cell r="A1293" t="str">
            <v>22121000-4</v>
          </cell>
        </row>
        <row r="1294">
          <cell r="A1294" t="str">
            <v>22130000-0</v>
          </cell>
        </row>
        <row r="1295">
          <cell r="A1295" t="str">
            <v>22140000-3</v>
          </cell>
        </row>
        <row r="1296">
          <cell r="A1296" t="str">
            <v>22150000-6</v>
          </cell>
        </row>
        <row r="1297">
          <cell r="A1297" t="str">
            <v>22160000-9</v>
          </cell>
        </row>
        <row r="1298">
          <cell r="A1298" t="str">
            <v>22200000-2</v>
          </cell>
        </row>
        <row r="1299">
          <cell r="A1299" t="str">
            <v>22210000-5</v>
          </cell>
        </row>
        <row r="1300">
          <cell r="A1300" t="str">
            <v>22211000-2</v>
          </cell>
        </row>
        <row r="1301">
          <cell r="A1301" t="str">
            <v>22211100-3</v>
          </cell>
        </row>
        <row r="1302">
          <cell r="A1302" t="str">
            <v>22212000-9</v>
          </cell>
        </row>
        <row r="1303">
          <cell r="A1303" t="str">
            <v>22212100-0</v>
          </cell>
        </row>
        <row r="1304">
          <cell r="A1304" t="str">
            <v>22213000-6</v>
          </cell>
        </row>
        <row r="1305">
          <cell r="A1305" t="str">
            <v>22300000-3</v>
          </cell>
        </row>
        <row r="1306">
          <cell r="A1306" t="str">
            <v>22310000-6</v>
          </cell>
        </row>
        <row r="1307">
          <cell r="A1307" t="str">
            <v>22312000-0</v>
          </cell>
        </row>
        <row r="1308">
          <cell r="A1308" t="str">
            <v>22313000-7</v>
          </cell>
        </row>
        <row r="1309">
          <cell r="A1309" t="str">
            <v>22314000-4</v>
          </cell>
        </row>
        <row r="1310">
          <cell r="A1310" t="str">
            <v>22315000-1</v>
          </cell>
        </row>
        <row r="1311">
          <cell r="A1311" t="str">
            <v>22320000-9</v>
          </cell>
        </row>
        <row r="1312">
          <cell r="A1312" t="str">
            <v>22321000-6</v>
          </cell>
        </row>
        <row r="1313">
          <cell r="A1313" t="str">
            <v>22400000-4</v>
          </cell>
        </row>
        <row r="1314">
          <cell r="A1314" t="str">
            <v>22410000-7</v>
          </cell>
        </row>
        <row r="1315">
          <cell r="A1315" t="str">
            <v>22411000-4</v>
          </cell>
        </row>
        <row r="1316">
          <cell r="A1316" t="str">
            <v>22412000-1</v>
          </cell>
        </row>
        <row r="1317">
          <cell r="A1317" t="str">
            <v>22413000-8</v>
          </cell>
        </row>
        <row r="1318">
          <cell r="A1318" t="str">
            <v>22414000-5</v>
          </cell>
        </row>
        <row r="1319">
          <cell r="A1319" t="str">
            <v>22420000-0</v>
          </cell>
        </row>
        <row r="1320">
          <cell r="A1320" t="str">
            <v>22430000-3</v>
          </cell>
        </row>
        <row r="1321">
          <cell r="A1321" t="str">
            <v>22440000-6</v>
          </cell>
        </row>
        <row r="1322">
          <cell r="A1322" t="str">
            <v>22450000-9</v>
          </cell>
        </row>
        <row r="1323">
          <cell r="A1323" t="str">
            <v>22451000-6</v>
          </cell>
        </row>
        <row r="1324">
          <cell r="A1324" t="str">
            <v>22452000-3</v>
          </cell>
        </row>
        <row r="1325">
          <cell r="A1325" t="str">
            <v>22453000-0</v>
          </cell>
        </row>
        <row r="1326">
          <cell r="A1326" t="str">
            <v>22454000-7</v>
          </cell>
        </row>
        <row r="1327">
          <cell r="A1327" t="str">
            <v>22455000-4</v>
          </cell>
        </row>
        <row r="1328">
          <cell r="A1328" t="str">
            <v>22455100-5</v>
          </cell>
        </row>
        <row r="1329">
          <cell r="A1329" t="str">
            <v>22456000-1</v>
          </cell>
        </row>
        <row r="1330">
          <cell r="A1330" t="str">
            <v>22457000-8</v>
          </cell>
        </row>
        <row r="1331">
          <cell r="A1331" t="str">
            <v>22458000-5</v>
          </cell>
        </row>
        <row r="1332">
          <cell r="A1332" t="str">
            <v>22459000-2</v>
          </cell>
        </row>
        <row r="1333">
          <cell r="A1333" t="str">
            <v>22459100-3</v>
          </cell>
        </row>
        <row r="1334">
          <cell r="A1334" t="str">
            <v>22460000-2</v>
          </cell>
        </row>
        <row r="1335">
          <cell r="A1335" t="str">
            <v>22461000-9</v>
          </cell>
        </row>
        <row r="1336">
          <cell r="A1336" t="str">
            <v>22461100-0</v>
          </cell>
        </row>
        <row r="1337">
          <cell r="A1337" t="str">
            <v>22462000-6</v>
          </cell>
        </row>
        <row r="1338">
          <cell r="A1338" t="str">
            <v>22470000-5</v>
          </cell>
        </row>
        <row r="1339">
          <cell r="A1339" t="str">
            <v>22471000-2</v>
          </cell>
        </row>
        <row r="1340">
          <cell r="A1340" t="str">
            <v>22472000-9</v>
          </cell>
        </row>
        <row r="1341">
          <cell r="A1341" t="str">
            <v>22473000-6</v>
          </cell>
        </row>
        <row r="1342">
          <cell r="A1342" t="str">
            <v>22500000-5</v>
          </cell>
        </row>
        <row r="1343">
          <cell r="A1343" t="str">
            <v>22510000-8</v>
          </cell>
        </row>
        <row r="1344">
          <cell r="A1344" t="str">
            <v>22520000-1</v>
          </cell>
        </row>
        <row r="1345">
          <cell r="A1345" t="str">
            <v>22521000-8</v>
          </cell>
        </row>
        <row r="1346">
          <cell r="A1346" t="str">
            <v>22600000-6</v>
          </cell>
        </row>
        <row r="1347">
          <cell r="A1347" t="str">
            <v>22610000-9</v>
          </cell>
        </row>
        <row r="1348">
          <cell r="A1348" t="str">
            <v>22611000-6</v>
          </cell>
        </row>
        <row r="1349">
          <cell r="A1349" t="str">
            <v>22612000-3</v>
          </cell>
        </row>
        <row r="1350">
          <cell r="A1350" t="str">
            <v>22800000-8</v>
          </cell>
        </row>
        <row r="1351">
          <cell r="A1351" t="str">
            <v>22810000-1</v>
          </cell>
        </row>
        <row r="1352">
          <cell r="A1352" t="str">
            <v>22813000-2</v>
          </cell>
        </row>
        <row r="1353">
          <cell r="A1353" t="str">
            <v>22814000-9</v>
          </cell>
        </row>
        <row r="1354">
          <cell r="A1354" t="str">
            <v>22815000-6</v>
          </cell>
        </row>
        <row r="1355">
          <cell r="A1355" t="str">
            <v>22816000-3</v>
          </cell>
        </row>
        <row r="1356">
          <cell r="A1356" t="str">
            <v>22816100-4</v>
          </cell>
        </row>
        <row r="1357">
          <cell r="A1357" t="str">
            <v>22816200-5</v>
          </cell>
        </row>
        <row r="1358">
          <cell r="A1358" t="str">
            <v>22816300-6</v>
          </cell>
        </row>
        <row r="1359">
          <cell r="A1359" t="str">
            <v>22817000-0</v>
          </cell>
        </row>
        <row r="1360">
          <cell r="A1360" t="str">
            <v>22819000-4</v>
          </cell>
        </row>
        <row r="1361">
          <cell r="A1361" t="str">
            <v>22820000-4</v>
          </cell>
        </row>
        <row r="1362">
          <cell r="A1362" t="str">
            <v>22821000-1</v>
          </cell>
        </row>
        <row r="1363">
          <cell r="A1363" t="str">
            <v>22822000-8</v>
          </cell>
        </row>
        <row r="1364">
          <cell r="A1364" t="str">
            <v>22822100-9</v>
          </cell>
        </row>
        <row r="1365">
          <cell r="A1365" t="str">
            <v>22822200-0</v>
          </cell>
        </row>
        <row r="1366">
          <cell r="A1366" t="str">
            <v>22830000-7</v>
          </cell>
        </row>
        <row r="1367">
          <cell r="A1367" t="str">
            <v>22831000-4</v>
          </cell>
        </row>
        <row r="1368">
          <cell r="A1368" t="str">
            <v>22832000-1</v>
          </cell>
        </row>
        <row r="1369">
          <cell r="A1369" t="str">
            <v>22840000-0</v>
          </cell>
        </row>
        <row r="1370">
          <cell r="A1370" t="str">
            <v>22841000-7</v>
          </cell>
        </row>
        <row r="1371">
          <cell r="A1371" t="str">
            <v>22841100-8</v>
          </cell>
        </row>
        <row r="1372">
          <cell r="A1372" t="str">
            <v>22841200-9</v>
          </cell>
        </row>
        <row r="1373">
          <cell r="A1373" t="str">
            <v>22850000-3</v>
          </cell>
        </row>
        <row r="1374">
          <cell r="A1374" t="str">
            <v>22851000-0</v>
          </cell>
        </row>
        <row r="1375">
          <cell r="A1375" t="str">
            <v>22852000-7</v>
          </cell>
        </row>
        <row r="1376">
          <cell r="A1376" t="str">
            <v>22852100-8</v>
          </cell>
        </row>
        <row r="1377">
          <cell r="A1377" t="str">
            <v>22853000-4</v>
          </cell>
        </row>
        <row r="1378">
          <cell r="A1378" t="str">
            <v>22900000-9</v>
          </cell>
        </row>
        <row r="1379">
          <cell r="A1379" t="str">
            <v>22990000-6</v>
          </cell>
        </row>
        <row r="1380">
          <cell r="A1380" t="str">
            <v>22991000-3</v>
          </cell>
        </row>
        <row r="1381">
          <cell r="A1381" t="str">
            <v>22992000-0</v>
          </cell>
        </row>
        <row r="1382">
          <cell r="A1382" t="str">
            <v>22993000-7</v>
          </cell>
        </row>
        <row r="1383">
          <cell r="A1383" t="str">
            <v>22993100-8</v>
          </cell>
        </row>
        <row r="1384">
          <cell r="A1384" t="str">
            <v>22993200-9</v>
          </cell>
        </row>
        <row r="1385">
          <cell r="A1385" t="str">
            <v>22993300-0</v>
          </cell>
        </row>
        <row r="1386">
          <cell r="A1386" t="str">
            <v>22993400-1</v>
          </cell>
        </row>
        <row r="1387">
          <cell r="A1387" t="str">
            <v>24100000-5</v>
          </cell>
        </row>
        <row r="1388">
          <cell r="A1388" t="str">
            <v>24110000-8</v>
          </cell>
        </row>
        <row r="1389">
          <cell r="A1389" t="str">
            <v>24111000-5</v>
          </cell>
        </row>
        <row r="1390">
          <cell r="A1390" t="str">
            <v>24111100-6</v>
          </cell>
        </row>
        <row r="1391">
          <cell r="A1391" t="str">
            <v>24111200-7</v>
          </cell>
        </row>
        <row r="1392">
          <cell r="A1392" t="str">
            <v>24111300-8</v>
          </cell>
        </row>
        <row r="1393">
          <cell r="A1393" t="str">
            <v>24111400-9</v>
          </cell>
        </row>
        <row r="1394">
          <cell r="A1394" t="str">
            <v>24111500-0</v>
          </cell>
        </row>
        <row r="1395">
          <cell r="A1395" t="str">
            <v>24111600-1</v>
          </cell>
        </row>
        <row r="1396">
          <cell r="A1396" t="str">
            <v>24111700-2</v>
          </cell>
        </row>
        <row r="1397">
          <cell r="A1397" t="str">
            <v>24111800-3</v>
          </cell>
        </row>
        <row r="1398">
          <cell r="A1398" t="str">
            <v>24111900-4</v>
          </cell>
        </row>
        <row r="1399">
          <cell r="A1399" t="str">
            <v>24112000-2</v>
          </cell>
        </row>
        <row r="1400">
          <cell r="A1400" t="str">
            <v>24112100-3</v>
          </cell>
        </row>
        <row r="1401">
          <cell r="A1401" t="str">
            <v>24112200-4</v>
          </cell>
        </row>
        <row r="1402">
          <cell r="A1402" t="str">
            <v>24112300-5</v>
          </cell>
        </row>
        <row r="1403">
          <cell r="A1403" t="str">
            <v>24113000-9</v>
          </cell>
        </row>
        <row r="1404">
          <cell r="A1404" t="str">
            <v>24113100-0</v>
          </cell>
        </row>
        <row r="1405">
          <cell r="A1405" t="str">
            <v>24113200-1</v>
          </cell>
        </row>
        <row r="1406">
          <cell r="A1406" t="str">
            <v>24200000-6</v>
          </cell>
        </row>
        <row r="1407">
          <cell r="A1407" t="str">
            <v>24210000-9</v>
          </cell>
        </row>
        <row r="1408">
          <cell r="A1408" t="str">
            <v>24211000-6</v>
          </cell>
        </row>
        <row r="1409">
          <cell r="A1409" t="str">
            <v>24211100-7</v>
          </cell>
        </row>
        <row r="1410">
          <cell r="A1410" t="str">
            <v>24211200-8</v>
          </cell>
        </row>
        <row r="1411">
          <cell r="A1411" t="str">
            <v>24211300-9</v>
          </cell>
        </row>
        <row r="1412">
          <cell r="A1412" t="str">
            <v>24212000-3</v>
          </cell>
        </row>
        <row r="1413">
          <cell r="A1413" t="str">
            <v>24212100-4</v>
          </cell>
        </row>
        <row r="1414">
          <cell r="A1414" t="str">
            <v>24212200-5</v>
          </cell>
        </row>
        <row r="1415">
          <cell r="A1415" t="str">
            <v>24212300-6</v>
          </cell>
        </row>
        <row r="1416">
          <cell r="A1416" t="str">
            <v>24212400-7</v>
          </cell>
        </row>
        <row r="1417">
          <cell r="A1417" t="str">
            <v>24212500-8</v>
          </cell>
        </row>
        <row r="1418">
          <cell r="A1418" t="str">
            <v>24212600-9</v>
          </cell>
        </row>
        <row r="1419">
          <cell r="A1419" t="str">
            <v>24212610-2</v>
          </cell>
        </row>
        <row r="1420">
          <cell r="A1420" t="str">
            <v>24212620-5</v>
          </cell>
        </row>
        <row r="1421">
          <cell r="A1421" t="str">
            <v>24212630-8</v>
          </cell>
        </row>
        <row r="1422">
          <cell r="A1422" t="str">
            <v>24212640-1</v>
          </cell>
        </row>
        <row r="1423">
          <cell r="A1423" t="str">
            <v>24212650-4</v>
          </cell>
        </row>
        <row r="1424">
          <cell r="A1424" t="str">
            <v>24213000-0</v>
          </cell>
        </row>
        <row r="1425">
          <cell r="A1425" t="str">
            <v>24220000-2</v>
          </cell>
        </row>
        <row r="1426">
          <cell r="A1426" t="str">
            <v>24221000-9</v>
          </cell>
        </row>
        <row r="1427">
          <cell r="A1427" t="str">
            <v>24222000-6</v>
          </cell>
        </row>
        <row r="1428">
          <cell r="A1428" t="str">
            <v>24223000-3</v>
          </cell>
        </row>
        <row r="1429">
          <cell r="A1429" t="str">
            <v>24224000-0</v>
          </cell>
        </row>
        <row r="1430">
          <cell r="A1430" t="str">
            <v>24225000-7</v>
          </cell>
        </row>
        <row r="1431">
          <cell r="A1431" t="str">
            <v>24300000-7</v>
          </cell>
        </row>
        <row r="1432">
          <cell r="A1432" t="str">
            <v>24310000-0</v>
          </cell>
        </row>
        <row r="1433">
          <cell r="A1433" t="str">
            <v>24311000-7</v>
          </cell>
        </row>
        <row r="1434">
          <cell r="A1434" t="str">
            <v>24311100-8</v>
          </cell>
        </row>
        <row r="1435">
          <cell r="A1435" t="str">
            <v>24311110-1</v>
          </cell>
        </row>
        <row r="1436">
          <cell r="A1436" t="str">
            <v>24311120-4</v>
          </cell>
        </row>
        <row r="1437">
          <cell r="A1437" t="str">
            <v>24311130-7</v>
          </cell>
        </row>
        <row r="1438">
          <cell r="A1438" t="str">
            <v>24311140-0</v>
          </cell>
        </row>
        <row r="1439">
          <cell r="A1439" t="str">
            <v>24311150-3</v>
          </cell>
        </row>
        <row r="1440">
          <cell r="A1440" t="str">
            <v>24311160-6</v>
          </cell>
        </row>
        <row r="1441">
          <cell r="A1441" t="str">
            <v>24311170-9</v>
          </cell>
        </row>
        <row r="1442">
          <cell r="A1442" t="str">
            <v>24311180-2</v>
          </cell>
        </row>
        <row r="1443">
          <cell r="A1443" t="str">
            <v>24311200-9</v>
          </cell>
        </row>
        <row r="1444">
          <cell r="A1444" t="str">
            <v>24311300-0</v>
          </cell>
        </row>
        <row r="1445">
          <cell r="A1445" t="str">
            <v>24311310-3</v>
          </cell>
        </row>
        <row r="1446">
          <cell r="A1446" t="str">
            <v>24311400-1</v>
          </cell>
        </row>
        <row r="1447">
          <cell r="A1447" t="str">
            <v>24311410-4</v>
          </cell>
        </row>
        <row r="1448">
          <cell r="A1448" t="str">
            <v>24311411-1</v>
          </cell>
        </row>
        <row r="1449">
          <cell r="A1449" t="str">
            <v>24311420-7</v>
          </cell>
        </row>
        <row r="1450">
          <cell r="A1450" t="str">
            <v>24311430-0</v>
          </cell>
        </row>
        <row r="1451">
          <cell r="A1451" t="str">
            <v>24311440-3</v>
          </cell>
        </row>
        <row r="1452">
          <cell r="A1452" t="str">
            <v>24311450-6</v>
          </cell>
        </row>
        <row r="1453">
          <cell r="A1453" t="str">
            <v>24311460-9</v>
          </cell>
        </row>
        <row r="1454">
          <cell r="A1454" t="str">
            <v>24311470-2</v>
          </cell>
        </row>
        <row r="1455">
          <cell r="A1455" t="str">
            <v>24311500-2</v>
          </cell>
        </row>
        <row r="1456">
          <cell r="A1456" t="str">
            <v>24311510-5</v>
          </cell>
        </row>
        <row r="1457">
          <cell r="A1457" t="str">
            <v>24311511-2</v>
          </cell>
        </row>
        <row r="1458">
          <cell r="A1458" t="str">
            <v>24311520-8</v>
          </cell>
        </row>
        <row r="1459">
          <cell r="A1459" t="str">
            <v>24311521-5</v>
          </cell>
        </row>
        <row r="1460">
          <cell r="A1460" t="str">
            <v>24311522-2</v>
          </cell>
        </row>
        <row r="1461">
          <cell r="A1461" t="str">
            <v>24311600-3</v>
          </cell>
        </row>
        <row r="1462">
          <cell r="A1462" t="str">
            <v>24311700-4</v>
          </cell>
        </row>
        <row r="1463">
          <cell r="A1463" t="str">
            <v>24311800-5</v>
          </cell>
        </row>
        <row r="1464">
          <cell r="A1464" t="str">
            <v>24311900-6</v>
          </cell>
        </row>
        <row r="1465">
          <cell r="A1465" t="str">
            <v>24312000-4</v>
          </cell>
        </row>
        <row r="1466">
          <cell r="A1466" t="str">
            <v>24312100-5</v>
          </cell>
        </row>
        <row r="1467">
          <cell r="A1467" t="str">
            <v>24312110-8</v>
          </cell>
        </row>
        <row r="1468">
          <cell r="A1468" t="str">
            <v>24312120-1</v>
          </cell>
        </row>
        <row r="1469">
          <cell r="A1469" t="str">
            <v>24312121-8</v>
          </cell>
        </row>
        <row r="1470">
          <cell r="A1470" t="str">
            <v>24312122-5</v>
          </cell>
        </row>
        <row r="1471">
          <cell r="A1471" t="str">
            <v>24312123-2</v>
          </cell>
        </row>
        <row r="1472">
          <cell r="A1472" t="str">
            <v>24312130-4</v>
          </cell>
        </row>
        <row r="1473">
          <cell r="A1473" t="str">
            <v>24312200-6</v>
          </cell>
        </row>
        <row r="1474">
          <cell r="A1474" t="str">
            <v>24312210-9</v>
          </cell>
        </row>
        <row r="1475">
          <cell r="A1475" t="str">
            <v>24312220-2</v>
          </cell>
        </row>
        <row r="1476">
          <cell r="A1476" t="str">
            <v>24313000-1</v>
          </cell>
        </row>
        <row r="1477">
          <cell r="A1477" t="str">
            <v>24313100-2</v>
          </cell>
        </row>
        <row r="1478">
          <cell r="A1478" t="str">
            <v>24313110-5</v>
          </cell>
        </row>
        <row r="1479">
          <cell r="A1479" t="str">
            <v>24313111-2</v>
          </cell>
        </row>
        <row r="1480">
          <cell r="A1480" t="str">
            <v>24313112-9</v>
          </cell>
        </row>
        <row r="1481">
          <cell r="A1481" t="str">
            <v>24313120-8</v>
          </cell>
        </row>
        <row r="1482">
          <cell r="A1482" t="str">
            <v>24313121-5</v>
          </cell>
        </row>
        <row r="1483">
          <cell r="A1483" t="str">
            <v>24313122-2</v>
          </cell>
        </row>
        <row r="1484">
          <cell r="A1484" t="str">
            <v>24313123-9</v>
          </cell>
        </row>
        <row r="1485">
          <cell r="A1485" t="str">
            <v>24313124-6</v>
          </cell>
        </row>
        <row r="1486">
          <cell r="A1486" t="str">
            <v>24313125-3</v>
          </cell>
        </row>
        <row r="1487">
          <cell r="A1487" t="str">
            <v>24313126-0</v>
          </cell>
        </row>
        <row r="1488">
          <cell r="A1488" t="str">
            <v>24313200-3</v>
          </cell>
        </row>
        <row r="1489">
          <cell r="A1489" t="str">
            <v>24313210-6</v>
          </cell>
        </row>
        <row r="1490">
          <cell r="A1490" t="str">
            <v>24313220-9</v>
          </cell>
        </row>
        <row r="1491">
          <cell r="A1491" t="str">
            <v>24313300-4</v>
          </cell>
        </row>
        <row r="1492">
          <cell r="A1492" t="str">
            <v>24313310-7</v>
          </cell>
        </row>
        <row r="1493">
          <cell r="A1493" t="str">
            <v>24313320-0</v>
          </cell>
        </row>
        <row r="1494">
          <cell r="A1494" t="str">
            <v>24313400-5</v>
          </cell>
        </row>
        <row r="1495">
          <cell r="A1495" t="str">
            <v>24314000-8</v>
          </cell>
        </row>
        <row r="1496">
          <cell r="A1496" t="str">
            <v>24314100-9</v>
          </cell>
        </row>
        <row r="1497">
          <cell r="A1497" t="str">
            <v>24314200-0</v>
          </cell>
        </row>
        <row r="1498">
          <cell r="A1498" t="str">
            <v>24315000-5</v>
          </cell>
        </row>
        <row r="1499">
          <cell r="A1499" t="str">
            <v>24315100-6</v>
          </cell>
        </row>
        <row r="1500">
          <cell r="A1500" t="str">
            <v>24315200-7</v>
          </cell>
        </row>
        <row r="1501">
          <cell r="A1501" t="str">
            <v>24315210-0</v>
          </cell>
        </row>
        <row r="1502">
          <cell r="A1502" t="str">
            <v>24315220-3</v>
          </cell>
        </row>
        <row r="1503">
          <cell r="A1503" t="str">
            <v>24315230-6</v>
          </cell>
        </row>
        <row r="1504">
          <cell r="A1504" t="str">
            <v>24315240-9</v>
          </cell>
        </row>
        <row r="1505">
          <cell r="A1505" t="str">
            <v>24315300-8</v>
          </cell>
        </row>
        <row r="1506">
          <cell r="A1506" t="str">
            <v>24315400-9</v>
          </cell>
        </row>
        <row r="1507">
          <cell r="A1507" t="str">
            <v>24315500-0</v>
          </cell>
        </row>
        <row r="1508">
          <cell r="A1508" t="str">
            <v>24315600-1</v>
          </cell>
        </row>
        <row r="1509">
          <cell r="A1509" t="str">
            <v>24315610-4</v>
          </cell>
        </row>
        <row r="1510">
          <cell r="A1510" t="str">
            <v>24315700-2</v>
          </cell>
        </row>
        <row r="1511">
          <cell r="A1511" t="str">
            <v>24316000-2</v>
          </cell>
        </row>
        <row r="1512">
          <cell r="A1512" t="str">
            <v>24317000-9</v>
          </cell>
        </row>
        <row r="1513">
          <cell r="A1513" t="str">
            <v>24317100-0</v>
          </cell>
        </row>
        <row r="1514">
          <cell r="A1514" t="str">
            <v>24317200-1</v>
          </cell>
        </row>
        <row r="1515">
          <cell r="A1515" t="str">
            <v>24320000-3</v>
          </cell>
        </row>
        <row r="1516">
          <cell r="A1516" t="str">
            <v>24321000-0</v>
          </cell>
        </row>
        <row r="1517">
          <cell r="A1517" t="str">
            <v>24321100-1</v>
          </cell>
        </row>
        <row r="1518">
          <cell r="A1518" t="str">
            <v>24321110-4</v>
          </cell>
        </row>
        <row r="1519">
          <cell r="A1519" t="str">
            <v>24321111-1</v>
          </cell>
        </row>
        <row r="1520">
          <cell r="A1520" t="str">
            <v>24321112-8</v>
          </cell>
        </row>
        <row r="1521">
          <cell r="A1521" t="str">
            <v>24321113-5</v>
          </cell>
        </row>
        <row r="1522">
          <cell r="A1522" t="str">
            <v>24321114-2</v>
          </cell>
        </row>
        <row r="1523">
          <cell r="A1523" t="str">
            <v>24321115-9</v>
          </cell>
        </row>
        <row r="1524">
          <cell r="A1524" t="str">
            <v>24321120-7</v>
          </cell>
        </row>
        <row r="1525">
          <cell r="A1525" t="str">
            <v>24321200-2</v>
          </cell>
        </row>
        <row r="1526">
          <cell r="A1526" t="str">
            <v>24321210-5</v>
          </cell>
        </row>
        <row r="1527">
          <cell r="A1527" t="str">
            <v>24321220-8</v>
          </cell>
        </row>
        <row r="1528">
          <cell r="A1528" t="str">
            <v>24321221-5</v>
          </cell>
        </row>
        <row r="1529">
          <cell r="A1529" t="str">
            <v>24321222-2</v>
          </cell>
        </row>
        <row r="1530">
          <cell r="A1530" t="str">
            <v>24321223-9</v>
          </cell>
        </row>
        <row r="1531">
          <cell r="A1531" t="str">
            <v>24321224-6</v>
          </cell>
        </row>
        <row r="1532">
          <cell r="A1532" t="str">
            <v>24321225-3</v>
          </cell>
        </row>
        <row r="1533">
          <cell r="A1533" t="str">
            <v>24321226-0</v>
          </cell>
        </row>
        <row r="1534">
          <cell r="A1534" t="str">
            <v>24321300-3</v>
          </cell>
        </row>
        <row r="1535">
          <cell r="A1535" t="str">
            <v>24321310-6</v>
          </cell>
        </row>
        <row r="1536">
          <cell r="A1536" t="str">
            <v>24321320-9</v>
          </cell>
        </row>
        <row r="1537">
          <cell r="A1537" t="str">
            <v>24322000-7</v>
          </cell>
        </row>
        <row r="1538">
          <cell r="A1538" t="str">
            <v>24322100-8</v>
          </cell>
        </row>
        <row r="1539">
          <cell r="A1539" t="str">
            <v>24322200-9</v>
          </cell>
        </row>
        <row r="1540">
          <cell r="A1540" t="str">
            <v>24322210-2</v>
          </cell>
        </row>
        <row r="1541">
          <cell r="A1541" t="str">
            <v>24322220-5</v>
          </cell>
        </row>
        <row r="1542">
          <cell r="A1542" t="str">
            <v>24322300-0</v>
          </cell>
        </row>
        <row r="1543">
          <cell r="A1543" t="str">
            <v>24322310-3</v>
          </cell>
        </row>
        <row r="1544">
          <cell r="A1544" t="str">
            <v>24322320-6</v>
          </cell>
        </row>
        <row r="1545">
          <cell r="A1545" t="str">
            <v>24322400-1</v>
          </cell>
        </row>
        <row r="1546">
          <cell r="A1546" t="str">
            <v>24322500-2</v>
          </cell>
        </row>
        <row r="1547">
          <cell r="A1547" t="str">
            <v>24322510-5</v>
          </cell>
        </row>
        <row r="1548">
          <cell r="A1548" t="str">
            <v>24323000-4</v>
          </cell>
        </row>
        <row r="1549">
          <cell r="A1549" t="str">
            <v>24323100-5</v>
          </cell>
        </row>
        <row r="1550">
          <cell r="A1550" t="str">
            <v>24323200-6</v>
          </cell>
        </row>
        <row r="1551">
          <cell r="A1551" t="str">
            <v>24323210-9</v>
          </cell>
        </row>
        <row r="1552">
          <cell r="A1552" t="str">
            <v>24323220-2</v>
          </cell>
        </row>
        <row r="1553">
          <cell r="A1553" t="str">
            <v>24323300-7</v>
          </cell>
        </row>
        <row r="1554">
          <cell r="A1554" t="str">
            <v>24323310-0</v>
          </cell>
        </row>
        <row r="1555">
          <cell r="A1555" t="str">
            <v>24323320-3</v>
          </cell>
        </row>
        <row r="1556">
          <cell r="A1556" t="str">
            <v>24323400-8</v>
          </cell>
        </row>
        <row r="1557">
          <cell r="A1557" t="str">
            <v>24324000-1</v>
          </cell>
        </row>
        <row r="1558">
          <cell r="A1558" t="str">
            <v>24324100-2</v>
          </cell>
        </row>
        <row r="1559">
          <cell r="A1559" t="str">
            <v>24324200-3</v>
          </cell>
        </row>
        <row r="1560">
          <cell r="A1560" t="str">
            <v>24324300-4</v>
          </cell>
        </row>
        <row r="1561">
          <cell r="A1561" t="str">
            <v>24324400-5</v>
          </cell>
        </row>
        <row r="1562">
          <cell r="A1562" t="str">
            <v>24325000-8</v>
          </cell>
        </row>
        <row r="1563">
          <cell r="A1563" t="str">
            <v>24326000-5</v>
          </cell>
        </row>
        <row r="1564">
          <cell r="A1564" t="str">
            <v>24326100-6</v>
          </cell>
        </row>
        <row r="1565">
          <cell r="A1565" t="str">
            <v>24326200-7</v>
          </cell>
        </row>
        <row r="1566">
          <cell r="A1566" t="str">
            <v>24326300-8</v>
          </cell>
        </row>
        <row r="1567">
          <cell r="A1567" t="str">
            <v>24326310-1</v>
          </cell>
        </row>
        <row r="1568">
          <cell r="A1568" t="str">
            <v>24326320-4</v>
          </cell>
        </row>
        <row r="1569">
          <cell r="A1569" t="str">
            <v>24327000-2</v>
          </cell>
        </row>
        <row r="1570">
          <cell r="A1570" t="str">
            <v>24327100-3</v>
          </cell>
        </row>
        <row r="1571">
          <cell r="A1571" t="str">
            <v>24327200-4</v>
          </cell>
        </row>
        <row r="1572">
          <cell r="A1572" t="str">
            <v>24327300-5</v>
          </cell>
        </row>
        <row r="1573">
          <cell r="A1573" t="str">
            <v>24327310-8</v>
          </cell>
        </row>
        <row r="1574">
          <cell r="A1574" t="str">
            <v>24327311-5</v>
          </cell>
        </row>
        <row r="1575">
          <cell r="A1575" t="str">
            <v>24327320-1</v>
          </cell>
        </row>
        <row r="1576">
          <cell r="A1576" t="str">
            <v>24327330-4</v>
          </cell>
        </row>
        <row r="1577">
          <cell r="A1577" t="str">
            <v>24327400-6</v>
          </cell>
        </row>
        <row r="1578">
          <cell r="A1578" t="str">
            <v>24327500-7</v>
          </cell>
        </row>
        <row r="1579">
          <cell r="A1579" t="str">
            <v>24400000-8</v>
          </cell>
        </row>
        <row r="1580">
          <cell r="A1580" t="str">
            <v>24410000-1</v>
          </cell>
        </row>
        <row r="1581">
          <cell r="A1581" t="str">
            <v>24411000-8</v>
          </cell>
        </row>
        <row r="1582">
          <cell r="A1582" t="str">
            <v>24411100-9</v>
          </cell>
        </row>
        <row r="1583">
          <cell r="A1583" t="str">
            <v>24412000-5</v>
          </cell>
        </row>
        <row r="1584">
          <cell r="A1584" t="str">
            <v>24413000-2</v>
          </cell>
        </row>
        <row r="1585">
          <cell r="A1585" t="str">
            <v>24413100-3</v>
          </cell>
        </row>
        <row r="1586">
          <cell r="A1586" t="str">
            <v>24413200-4</v>
          </cell>
        </row>
        <row r="1587">
          <cell r="A1587" t="str">
            <v>24413300-5</v>
          </cell>
        </row>
        <row r="1588">
          <cell r="A1588" t="str">
            <v>24420000-4</v>
          </cell>
        </row>
        <row r="1589">
          <cell r="A1589" t="str">
            <v>24421000-1</v>
          </cell>
        </row>
        <row r="1590">
          <cell r="A1590" t="str">
            <v>24422000-8</v>
          </cell>
        </row>
        <row r="1591">
          <cell r="A1591" t="str">
            <v>24430000-7</v>
          </cell>
        </row>
        <row r="1592">
          <cell r="A1592" t="str">
            <v>24440000-0</v>
          </cell>
        </row>
        <row r="1593">
          <cell r="A1593" t="str">
            <v>24450000-3</v>
          </cell>
        </row>
        <row r="1594">
          <cell r="A1594" t="str">
            <v>24451000-0</v>
          </cell>
        </row>
        <row r="1595">
          <cell r="A1595" t="str">
            <v>24452000-7</v>
          </cell>
        </row>
        <row r="1596">
          <cell r="A1596" t="str">
            <v>24453000-4</v>
          </cell>
        </row>
        <row r="1597">
          <cell r="A1597" t="str">
            <v>24454000-1</v>
          </cell>
        </row>
        <row r="1598">
          <cell r="A1598" t="str">
            <v>24455000-8</v>
          </cell>
        </row>
        <row r="1599">
          <cell r="A1599" t="str">
            <v>24456000-5</v>
          </cell>
        </row>
        <row r="1600">
          <cell r="A1600" t="str">
            <v>24457000-2</v>
          </cell>
        </row>
        <row r="1601">
          <cell r="A1601" t="str">
            <v>24500000-9</v>
          </cell>
        </row>
        <row r="1602">
          <cell r="A1602" t="str">
            <v>24510000-2</v>
          </cell>
        </row>
        <row r="1603">
          <cell r="A1603" t="str">
            <v>24520000-5</v>
          </cell>
        </row>
        <row r="1604">
          <cell r="A1604" t="str">
            <v>24530000-8</v>
          </cell>
        </row>
        <row r="1605">
          <cell r="A1605" t="str">
            <v>24540000-1</v>
          </cell>
        </row>
        <row r="1606">
          <cell r="A1606" t="str">
            <v>24541000-8</v>
          </cell>
        </row>
        <row r="1607">
          <cell r="A1607" t="str">
            <v>24542000-5</v>
          </cell>
        </row>
        <row r="1608">
          <cell r="A1608" t="str">
            <v>24550000-4</v>
          </cell>
        </row>
        <row r="1609">
          <cell r="A1609" t="str">
            <v>24560000-7</v>
          </cell>
        </row>
        <row r="1610">
          <cell r="A1610" t="str">
            <v>24570000-0</v>
          </cell>
        </row>
        <row r="1611">
          <cell r="A1611" t="str">
            <v>24580000-3</v>
          </cell>
        </row>
        <row r="1612">
          <cell r="A1612" t="str">
            <v>24590000-6</v>
          </cell>
        </row>
        <row r="1613">
          <cell r="A1613" t="str">
            <v>24600000-0</v>
          </cell>
        </row>
        <row r="1614">
          <cell r="A1614" t="str">
            <v>24610000-3</v>
          </cell>
        </row>
        <row r="1615">
          <cell r="A1615" t="str">
            <v>24611000-0</v>
          </cell>
        </row>
        <row r="1616">
          <cell r="A1616" t="str">
            <v>24611100-1</v>
          </cell>
        </row>
        <row r="1617">
          <cell r="A1617" t="str">
            <v>24612000-7</v>
          </cell>
        </row>
        <row r="1618">
          <cell r="A1618" t="str">
            <v>24612100-8</v>
          </cell>
        </row>
        <row r="1619">
          <cell r="A1619" t="str">
            <v>24612200-9</v>
          </cell>
        </row>
        <row r="1620">
          <cell r="A1620" t="str">
            <v>24612300-0</v>
          </cell>
        </row>
        <row r="1621">
          <cell r="A1621" t="str">
            <v>24613000-4</v>
          </cell>
        </row>
        <row r="1622">
          <cell r="A1622" t="str">
            <v>24613100-5</v>
          </cell>
        </row>
        <row r="1623">
          <cell r="A1623" t="str">
            <v>24613200-6</v>
          </cell>
        </row>
        <row r="1624">
          <cell r="A1624" t="str">
            <v>24615000-8</v>
          </cell>
        </row>
        <row r="1625">
          <cell r="A1625" t="str">
            <v>24900000-3</v>
          </cell>
        </row>
        <row r="1626">
          <cell r="A1626" t="str">
            <v>24910000-6</v>
          </cell>
        </row>
        <row r="1627">
          <cell r="A1627" t="str">
            <v>24911000-3</v>
          </cell>
        </row>
        <row r="1628">
          <cell r="A1628" t="str">
            <v>24911200-5</v>
          </cell>
        </row>
        <row r="1629">
          <cell r="A1629" t="str">
            <v>24920000-9</v>
          </cell>
        </row>
        <row r="1630">
          <cell r="A1630" t="str">
            <v>24930000-2</v>
          </cell>
        </row>
        <row r="1631">
          <cell r="A1631" t="str">
            <v>24931000-9</v>
          </cell>
        </row>
        <row r="1632">
          <cell r="A1632" t="str">
            <v>24931200-1</v>
          </cell>
        </row>
        <row r="1633">
          <cell r="A1633" t="str">
            <v>24931210-4</v>
          </cell>
        </row>
        <row r="1634">
          <cell r="A1634" t="str">
            <v>24931220-7</v>
          </cell>
        </row>
        <row r="1635">
          <cell r="A1635" t="str">
            <v>24931230-0</v>
          </cell>
        </row>
        <row r="1636">
          <cell r="A1636" t="str">
            <v>24931240-3</v>
          </cell>
        </row>
        <row r="1637">
          <cell r="A1637" t="str">
            <v>24931250-6</v>
          </cell>
        </row>
        <row r="1638">
          <cell r="A1638" t="str">
            <v>24931260-9</v>
          </cell>
        </row>
        <row r="1639">
          <cell r="A1639" t="str">
            <v>24950000-8</v>
          </cell>
        </row>
        <row r="1640">
          <cell r="A1640" t="str">
            <v>24951000-5</v>
          </cell>
        </row>
        <row r="1641">
          <cell r="A1641" t="str">
            <v>24951100-6</v>
          </cell>
        </row>
        <row r="1642">
          <cell r="A1642" t="str">
            <v>24951110-9</v>
          </cell>
        </row>
        <row r="1643">
          <cell r="A1643" t="str">
            <v>24951120-2</v>
          </cell>
        </row>
        <row r="1644">
          <cell r="A1644" t="str">
            <v>24951130-5</v>
          </cell>
        </row>
        <row r="1645">
          <cell r="A1645" t="str">
            <v>24951200-7</v>
          </cell>
        </row>
        <row r="1646">
          <cell r="A1646" t="str">
            <v>24951210-0</v>
          </cell>
        </row>
        <row r="1647">
          <cell r="A1647" t="str">
            <v>24951220-3</v>
          </cell>
        </row>
        <row r="1648">
          <cell r="A1648" t="str">
            <v>24951230-6</v>
          </cell>
        </row>
        <row r="1649">
          <cell r="A1649" t="str">
            <v>24951300-8</v>
          </cell>
        </row>
        <row r="1650">
          <cell r="A1650" t="str">
            <v>24951310-1</v>
          </cell>
        </row>
        <row r="1651">
          <cell r="A1651" t="str">
            <v>24951311-8</v>
          </cell>
        </row>
        <row r="1652">
          <cell r="A1652" t="str">
            <v>24951400-9</v>
          </cell>
        </row>
        <row r="1653">
          <cell r="A1653" t="str">
            <v>24952000-2</v>
          </cell>
        </row>
        <row r="1654">
          <cell r="A1654" t="str">
            <v>24952100-3</v>
          </cell>
        </row>
        <row r="1655">
          <cell r="A1655" t="str">
            <v>24953000-9</v>
          </cell>
        </row>
        <row r="1656">
          <cell r="A1656" t="str">
            <v>24954000-6</v>
          </cell>
        </row>
        <row r="1657">
          <cell r="A1657" t="str">
            <v>24954100-7</v>
          </cell>
        </row>
        <row r="1658">
          <cell r="A1658" t="str">
            <v>24954200-8</v>
          </cell>
        </row>
        <row r="1659">
          <cell r="A1659" t="str">
            <v>24955000-3</v>
          </cell>
        </row>
        <row r="1660">
          <cell r="A1660" t="str">
            <v>24956000-0</v>
          </cell>
        </row>
        <row r="1661">
          <cell r="A1661" t="str">
            <v>24957000-7</v>
          </cell>
        </row>
        <row r="1662">
          <cell r="A1662" t="str">
            <v>24957100-8</v>
          </cell>
        </row>
        <row r="1663">
          <cell r="A1663" t="str">
            <v>24957200-9</v>
          </cell>
        </row>
        <row r="1664">
          <cell r="A1664" t="str">
            <v>24958000-4</v>
          </cell>
        </row>
        <row r="1665">
          <cell r="A1665" t="str">
            <v>24958100-5</v>
          </cell>
        </row>
        <row r="1666">
          <cell r="A1666" t="str">
            <v>24958200-6</v>
          </cell>
        </row>
        <row r="1667">
          <cell r="A1667" t="str">
            <v>24958300-7</v>
          </cell>
        </row>
        <row r="1668">
          <cell r="A1668" t="str">
            <v>24958400-8</v>
          </cell>
        </row>
        <row r="1669">
          <cell r="A1669" t="str">
            <v>24959000-1</v>
          </cell>
        </row>
        <row r="1670">
          <cell r="A1670" t="str">
            <v>24959100-2</v>
          </cell>
        </row>
        <row r="1671">
          <cell r="A1671" t="str">
            <v>24959200-3</v>
          </cell>
        </row>
        <row r="1672">
          <cell r="A1672" t="str">
            <v>24960000-1</v>
          </cell>
        </row>
        <row r="1673">
          <cell r="A1673" t="str">
            <v>24961000-8</v>
          </cell>
        </row>
        <row r="1674">
          <cell r="A1674" t="str">
            <v>24962000-5</v>
          </cell>
        </row>
        <row r="1675">
          <cell r="A1675" t="str">
            <v>24963000-2</v>
          </cell>
        </row>
        <row r="1676">
          <cell r="A1676" t="str">
            <v>24964000-9</v>
          </cell>
        </row>
        <row r="1677">
          <cell r="A1677" t="str">
            <v>24965000-6</v>
          </cell>
        </row>
        <row r="1678">
          <cell r="A1678" t="str">
            <v>30100000-0</v>
          </cell>
        </row>
        <row r="1679">
          <cell r="A1679" t="str">
            <v>30110000-3</v>
          </cell>
        </row>
        <row r="1680">
          <cell r="A1680" t="str">
            <v>30111000-0</v>
          </cell>
        </row>
        <row r="1681">
          <cell r="A1681" t="str">
            <v>30120000-6</v>
          </cell>
        </row>
        <row r="1682">
          <cell r="A1682" t="str">
            <v>30121000-3</v>
          </cell>
        </row>
        <row r="1683">
          <cell r="A1683" t="str">
            <v>30121100-4</v>
          </cell>
        </row>
        <row r="1684">
          <cell r="A1684" t="str">
            <v>30121200-5</v>
          </cell>
        </row>
        <row r="1685">
          <cell r="A1685" t="str">
            <v>30121300-6</v>
          </cell>
        </row>
        <row r="1686">
          <cell r="A1686" t="str">
            <v>30121400-7</v>
          </cell>
        </row>
        <row r="1687">
          <cell r="A1687" t="str">
            <v>30121410-0</v>
          </cell>
        </row>
        <row r="1688">
          <cell r="A1688" t="str">
            <v>30121420-3</v>
          </cell>
        </row>
        <row r="1689">
          <cell r="A1689" t="str">
            <v>30121430-6</v>
          </cell>
        </row>
        <row r="1690">
          <cell r="A1690" t="str">
            <v>30122000-0</v>
          </cell>
        </row>
        <row r="1691">
          <cell r="A1691" t="str">
            <v>30122100-1</v>
          </cell>
        </row>
        <row r="1692">
          <cell r="A1692" t="str">
            <v>30122200-2</v>
          </cell>
        </row>
        <row r="1693">
          <cell r="A1693" t="str">
            <v>30123000-7</v>
          </cell>
        </row>
        <row r="1694">
          <cell r="A1694" t="str">
            <v>30123100-8</v>
          </cell>
        </row>
        <row r="1695">
          <cell r="A1695" t="str">
            <v>30123200-9</v>
          </cell>
        </row>
        <row r="1696">
          <cell r="A1696" t="str">
            <v>30123300-0</v>
          </cell>
        </row>
        <row r="1697">
          <cell r="A1697" t="str">
            <v>30123400-1</v>
          </cell>
        </row>
        <row r="1698">
          <cell r="A1698" t="str">
            <v>30123500-2</v>
          </cell>
        </row>
        <row r="1699">
          <cell r="A1699" t="str">
            <v>30123600-3</v>
          </cell>
        </row>
        <row r="1700">
          <cell r="A1700" t="str">
            <v>30123610-6</v>
          </cell>
        </row>
        <row r="1701">
          <cell r="A1701" t="str">
            <v>30123620-9</v>
          </cell>
        </row>
        <row r="1702">
          <cell r="A1702" t="str">
            <v>30123630-2</v>
          </cell>
        </row>
        <row r="1703">
          <cell r="A1703" t="str">
            <v>30124000-4</v>
          </cell>
        </row>
        <row r="1704">
          <cell r="A1704" t="str">
            <v>30124100-5</v>
          </cell>
        </row>
        <row r="1705">
          <cell r="A1705" t="str">
            <v>30124110-8</v>
          </cell>
        </row>
        <row r="1706">
          <cell r="A1706" t="str">
            <v>30124120-1</v>
          </cell>
        </row>
        <row r="1707">
          <cell r="A1707" t="str">
            <v>30124130-4</v>
          </cell>
        </row>
        <row r="1708">
          <cell r="A1708" t="str">
            <v>30124140-7</v>
          </cell>
        </row>
        <row r="1709">
          <cell r="A1709" t="str">
            <v>30124150-0</v>
          </cell>
        </row>
        <row r="1710">
          <cell r="A1710" t="str">
            <v>30124200-6</v>
          </cell>
        </row>
        <row r="1711">
          <cell r="A1711" t="str">
            <v>30124300-7</v>
          </cell>
        </row>
        <row r="1712">
          <cell r="A1712" t="str">
            <v>30124400-8</v>
          </cell>
        </row>
        <row r="1713">
          <cell r="A1713" t="str">
            <v>30124500-9</v>
          </cell>
        </row>
        <row r="1714">
          <cell r="A1714" t="str">
            <v>30124510-2</v>
          </cell>
        </row>
        <row r="1715">
          <cell r="A1715" t="str">
            <v>30124520-5</v>
          </cell>
        </row>
        <row r="1716">
          <cell r="A1716" t="str">
            <v>30124530-8</v>
          </cell>
        </row>
        <row r="1717">
          <cell r="A1717" t="str">
            <v>30125000-1</v>
          </cell>
        </row>
        <row r="1718">
          <cell r="A1718" t="str">
            <v>30125100-2</v>
          </cell>
        </row>
        <row r="1719">
          <cell r="A1719" t="str">
            <v>30125110-5</v>
          </cell>
        </row>
        <row r="1720">
          <cell r="A1720" t="str">
            <v>30125120-8</v>
          </cell>
        </row>
        <row r="1721">
          <cell r="A1721" t="str">
            <v>30125130-1</v>
          </cell>
        </row>
        <row r="1722">
          <cell r="A1722" t="str">
            <v>30130000-9</v>
          </cell>
        </row>
        <row r="1723">
          <cell r="A1723" t="str">
            <v>30131000-6</v>
          </cell>
        </row>
        <row r="1724">
          <cell r="A1724" t="str">
            <v>30131100-7</v>
          </cell>
        </row>
        <row r="1725">
          <cell r="A1725" t="str">
            <v>30131200-8</v>
          </cell>
        </row>
        <row r="1726">
          <cell r="A1726" t="str">
            <v>30131300-9</v>
          </cell>
        </row>
        <row r="1727">
          <cell r="A1727" t="str">
            <v>30131400-0</v>
          </cell>
        </row>
        <row r="1728">
          <cell r="A1728" t="str">
            <v>30131500-1</v>
          </cell>
        </row>
        <row r="1729">
          <cell r="A1729" t="str">
            <v>30131600-2</v>
          </cell>
        </row>
        <row r="1730">
          <cell r="A1730" t="str">
            <v>30131700-3</v>
          </cell>
        </row>
        <row r="1731">
          <cell r="A1731" t="str">
            <v>30131800-4</v>
          </cell>
        </row>
        <row r="1732">
          <cell r="A1732" t="str">
            <v>30132000-3</v>
          </cell>
        </row>
        <row r="1733">
          <cell r="A1733" t="str">
            <v>30132100-4</v>
          </cell>
        </row>
        <row r="1734">
          <cell r="A1734" t="str">
            <v>30132200-5</v>
          </cell>
        </row>
        <row r="1735">
          <cell r="A1735" t="str">
            <v>30132300-6</v>
          </cell>
        </row>
        <row r="1736">
          <cell r="A1736" t="str">
            <v>30133000-0</v>
          </cell>
        </row>
        <row r="1737">
          <cell r="A1737" t="str">
            <v>30133100-1</v>
          </cell>
        </row>
        <row r="1738">
          <cell r="A1738" t="str">
            <v>30140000-2</v>
          </cell>
        </row>
        <row r="1739">
          <cell r="A1739" t="str">
            <v>30141000-9</v>
          </cell>
        </row>
        <row r="1740">
          <cell r="A1740" t="str">
            <v>30141100-0</v>
          </cell>
        </row>
        <row r="1741">
          <cell r="A1741" t="str">
            <v>30141200-1</v>
          </cell>
        </row>
        <row r="1742">
          <cell r="A1742" t="str">
            <v>30141300-2</v>
          </cell>
        </row>
        <row r="1743">
          <cell r="A1743" t="str">
            <v>30141400-3</v>
          </cell>
        </row>
        <row r="1744">
          <cell r="A1744" t="str">
            <v>30142000-6</v>
          </cell>
        </row>
        <row r="1745">
          <cell r="A1745" t="str">
            <v>30142100-7</v>
          </cell>
        </row>
        <row r="1746">
          <cell r="A1746" t="str">
            <v>30142200-8</v>
          </cell>
        </row>
        <row r="1747">
          <cell r="A1747" t="str">
            <v>30144000-0</v>
          </cell>
        </row>
        <row r="1748">
          <cell r="A1748" t="str">
            <v>30144100-1</v>
          </cell>
        </row>
        <row r="1749">
          <cell r="A1749" t="str">
            <v>30144200-2</v>
          </cell>
        </row>
        <row r="1750">
          <cell r="A1750" t="str">
            <v>30144300-3</v>
          </cell>
        </row>
        <row r="1751">
          <cell r="A1751" t="str">
            <v>30144400-4</v>
          </cell>
        </row>
        <row r="1752">
          <cell r="A1752" t="str">
            <v>30145000-7</v>
          </cell>
        </row>
        <row r="1753">
          <cell r="A1753" t="str">
            <v>30145100-8</v>
          </cell>
        </row>
        <row r="1754">
          <cell r="A1754" t="str">
            <v>30150000-5</v>
          </cell>
        </row>
        <row r="1755">
          <cell r="A1755" t="str">
            <v>30151000-2</v>
          </cell>
        </row>
        <row r="1756">
          <cell r="A1756" t="str">
            <v>30152000-9</v>
          </cell>
        </row>
        <row r="1757">
          <cell r="A1757" t="str">
            <v>30160000-8</v>
          </cell>
        </row>
        <row r="1758">
          <cell r="A1758" t="str">
            <v>30161000-5</v>
          </cell>
        </row>
        <row r="1759">
          <cell r="A1759" t="str">
            <v>30162000-2</v>
          </cell>
        </row>
        <row r="1760">
          <cell r="A1760" t="str">
            <v>30163000-9</v>
          </cell>
        </row>
        <row r="1761">
          <cell r="A1761" t="str">
            <v>30163100-0</v>
          </cell>
        </row>
        <row r="1762">
          <cell r="A1762" t="str">
            <v>30170000-1</v>
          </cell>
        </row>
        <row r="1763">
          <cell r="A1763" t="str">
            <v>30171000-8</v>
          </cell>
        </row>
        <row r="1764">
          <cell r="A1764" t="str">
            <v>30172000-5</v>
          </cell>
        </row>
        <row r="1765">
          <cell r="A1765" t="str">
            <v>30173000-2</v>
          </cell>
        </row>
        <row r="1766">
          <cell r="A1766" t="str">
            <v>30174000-9</v>
          </cell>
        </row>
        <row r="1767">
          <cell r="A1767" t="str">
            <v>30175000-6</v>
          </cell>
        </row>
        <row r="1768">
          <cell r="A1768" t="str">
            <v>30176000-3</v>
          </cell>
        </row>
        <row r="1769">
          <cell r="A1769" t="str">
            <v>30177000-0</v>
          </cell>
        </row>
        <row r="1770">
          <cell r="A1770" t="str">
            <v>30178000-7</v>
          </cell>
        </row>
        <row r="1771">
          <cell r="A1771" t="str">
            <v>30179000-4</v>
          </cell>
        </row>
        <row r="1772">
          <cell r="A1772" t="str">
            <v>30180000-4</v>
          </cell>
        </row>
        <row r="1773">
          <cell r="A1773" t="str">
            <v>30181000-1</v>
          </cell>
        </row>
        <row r="1774">
          <cell r="A1774" t="str">
            <v>30182000-8</v>
          </cell>
        </row>
        <row r="1775">
          <cell r="A1775" t="str">
            <v>30190000-7</v>
          </cell>
        </row>
        <row r="1776">
          <cell r="A1776" t="str">
            <v>30191000-4</v>
          </cell>
        </row>
        <row r="1777">
          <cell r="A1777" t="str">
            <v>30191100-5</v>
          </cell>
        </row>
        <row r="1778">
          <cell r="A1778" t="str">
            <v>30191110-8</v>
          </cell>
        </row>
        <row r="1779">
          <cell r="A1779" t="str">
            <v>30191120-1</v>
          </cell>
        </row>
        <row r="1780">
          <cell r="A1780" t="str">
            <v>30191130-4</v>
          </cell>
        </row>
        <row r="1781">
          <cell r="A1781" t="str">
            <v>30191140-7</v>
          </cell>
        </row>
        <row r="1782">
          <cell r="A1782" t="str">
            <v>30191200-6</v>
          </cell>
        </row>
        <row r="1783">
          <cell r="A1783" t="str">
            <v>30191400-8</v>
          </cell>
        </row>
        <row r="1784">
          <cell r="A1784" t="str">
            <v>30192000-1</v>
          </cell>
        </row>
        <row r="1785">
          <cell r="A1785" t="str">
            <v>30192100-2</v>
          </cell>
        </row>
        <row r="1786">
          <cell r="A1786" t="str">
            <v>30192110-5</v>
          </cell>
        </row>
        <row r="1787">
          <cell r="A1787" t="str">
            <v>30192111-2</v>
          </cell>
        </row>
        <row r="1788">
          <cell r="A1788" t="str">
            <v>30192112-9</v>
          </cell>
        </row>
        <row r="1789">
          <cell r="A1789" t="str">
            <v>30192113-6</v>
          </cell>
        </row>
        <row r="1790">
          <cell r="A1790" t="str">
            <v>30192121-5</v>
          </cell>
        </row>
        <row r="1791">
          <cell r="A1791" t="str">
            <v>30192122-2</v>
          </cell>
        </row>
        <row r="1792">
          <cell r="A1792" t="str">
            <v>30192123-9</v>
          </cell>
        </row>
        <row r="1793">
          <cell r="A1793" t="str">
            <v>30192124-6</v>
          </cell>
        </row>
        <row r="1794">
          <cell r="A1794" t="str">
            <v>30192125-3</v>
          </cell>
        </row>
        <row r="1795">
          <cell r="A1795" t="str">
            <v>30192126-0</v>
          </cell>
        </row>
        <row r="1796">
          <cell r="A1796" t="str">
            <v>30192127-7</v>
          </cell>
        </row>
        <row r="1797">
          <cell r="A1797" t="str">
            <v>30192130-1</v>
          </cell>
        </row>
        <row r="1798">
          <cell r="A1798" t="str">
            <v>30192131-8</v>
          </cell>
        </row>
        <row r="1799">
          <cell r="A1799" t="str">
            <v>30192132-5</v>
          </cell>
        </row>
        <row r="1800">
          <cell r="A1800" t="str">
            <v>30192133-2</v>
          </cell>
        </row>
        <row r="1801">
          <cell r="A1801" t="str">
            <v>30192134-9</v>
          </cell>
        </row>
        <row r="1802">
          <cell r="A1802" t="str">
            <v>30192150-7</v>
          </cell>
        </row>
        <row r="1803">
          <cell r="A1803" t="str">
            <v>30192151-4</v>
          </cell>
        </row>
        <row r="1804">
          <cell r="A1804" t="str">
            <v>30192152-1</v>
          </cell>
        </row>
        <row r="1805">
          <cell r="A1805" t="str">
            <v>30192153-8</v>
          </cell>
        </row>
        <row r="1806">
          <cell r="A1806" t="str">
            <v>30192154-5</v>
          </cell>
        </row>
        <row r="1807">
          <cell r="A1807" t="str">
            <v>30192155-2</v>
          </cell>
        </row>
        <row r="1808">
          <cell r="A1808" t="str">
            <v>30192160-0</v>
          </cell>
        </row>
        <row r="1809">
          <cell r="A1809" t="str">
            <v>30192170-3</v>
          </cell>
        </row>
        <row r="1810">
          <cell r="A1810" t="str">
            <v>30192200-3</v>
          </cell>
        </row>
        <row r="1811">
          <cell r="A1811" t="str">
            <v>30192300-4</v>
          </cell>
        </row>
        <row r="1812">
          <cell r="A1812" t="str">
            <v>30192310-7</v>
          </cell>
        </row>
        <row r="1813">
          <cell r="A1813" t="str">
            <v>30192320-0</v>
          </cell>
        </row>
        <row r="1814">
          <cell r="A1814" t="str">
            <v>30192330-3</v>
          </cell>
        </row>
        <row r="1815">
          <cell r="A1815" t="str">
            <v>30192340-6</v>
          </cell>
        </row>
        <row r="1816">
          <cell r="A1816" t="str">
            <v>30192350-9</v>
          </cell>
        </row>
        <row r="1817">
          <cell r="A1817" t="str">
            <v>30192400-5</v>
          </cell>
        </row>
        <row r="1818">
          <cell r="A1818" t="str">
            <v>30192500-6</v>
          </cell>
        </row>
        <row r="1819">
          <cell r="A1819" t="str">
            <v>30192600-7</v>
          </cell>
        </row>
        <row r="1820">
          <cell r="A1820" t="str">
            <v>30192700-8</v>
          </cell>
        </row>
        <row r="1821">
          <cell r="A1821" t="str">
            <v>30192800-9</v>
          </cell>
        </row>
        <row r="1822">
          <cell r="A1822" t="str">
            <v>30192900-0</v>
          </cell>
        </row>
        <row r="1823">
          <cell r="A1823" t="str">
            <v>30192910-3</v>
          </cell>
        </row>
        <row r="1824">
          <cell r="A1824" t="str">
            <v>30192920-6</v>
          </cell>
        </row>
        <row r="1825">
          <cell r="A1825" t="str">
            <v>30192930-9</v>
          </cell>
        </row>
        <row r="1826">
          <cell r="A1826" t="str">
            <v>30192940-2</v>
          </cell>
        </row>
        <row r="1827">
          <cell r="A1827" t="str">
            <v>30192950-5</v>
          </cell>
        </row>
        <row r="1828">
          <cell r="A1828" t="str">
            <v>30193000-8</v>
          </cell>
        </row>
        <row r="1829">
          <cell r="A1829" t="str">
            <v>30193100-9</v>
          </cell>
        </row>
        <row r="1830">
          <cell r="A1830" t="str">
            <v>30193200-0</v>
          </cell>
        </row>
        <row r="1831">
          <cell r="A1831" t="str">
            <v>30193300-1</v>
          </cell>
        </row>
        <row r="1832">
          <cell r="A1832" t="str">
            <v>30193400-2</v>
          </cell>
        </row>
        <row r="1833">
          <cell r="A1833" t="str">
            <v>30193500-3</v>
          </cell>
        </row>
        <row r="1834">
          <cell r="A1834" t="str">
            <v>30193600-4</v>
          </cell>
        </row>
        <row r="1835">
          <cell r="A1835" t="str">
            <v>30193700-5</v>
          </cell>
        </row>
        <row r="1836">
          <cell r="A1836" t="str">
            <v>30193800-6</v>
          </cell>
        </row>
        <row r="1837">
          <cell r="A1837" t="str">
            <v>30193900-7</v>
          </cell>
        </row>
        <row r="1838">
          <cell r="A1838" t="str">
            <v>30194000-5</v>
          </cell>
        </row>
        <row r="1839">
          <cell r="A1839" t="str">
            <v>30194100-6</v>
          </cell>
        </row>
        <row r="1840">
          <cell r="A1840" t="str">
            <v>30194200-7</v>
          </cell>
        </row>
        <row r="1841">
          <cell r="A1841" t="str">
            <v>30194210-0</v>
          </cell>
        </row>
        <row r="1842">
          <cell r="A1842" t="str">
            <v>30194220-3</v>
          </cell>
        </row>
        <row r="1843">
          <cell r="A1843" t="str">
            <v>30194300-8</v>
          </cell>
        </row>
        <row r="1844">
          <cell r="A1844" t="str">
            <v>30194310-1</v>
          </cell>
        </row>
        <row r="1845">
          <cell r="A1845" t="str">
            <v>30194320-4</v>
          </cell>
        </row>
        <row r="1846">
          <cell r="A1846" t="str">
            <v>30194400-9</v>
          </cell>
        </row>
        <row r="1847">
          <cell r="A1847" t="str">
            <v>30194500-0</v>
          </cell>
        </row>
        <row r="1848">
          <cell r="A1848" t="str">
            <v>30194600-1</v>
          </cell>
        </row>
        <row r="1849">
          <cell r="A1849" t="str">
            <v>30194700-2</v>
          </cell>
        </row>
        <row r="1850">
          <cell r="A1850" t="str">
            <v>30194800-3</v>
          </cell>
        </row>
        <row r="1851">
          <cell r="A1851" t="str">
            <v>30194810-6</v>
          </cell>
        </row>
        <row r="1852">
          <cell r="A1852" t="str">
            <v>30194820-9</v>
          </cell>
        </row>
        <row r="1853">
          <cell r="A1853" t="str">
            <v>30194900-4</v>
          </cell>
        </row>
        <row r="1854">
          <cell r="A1854" t="str">
            <v>30195000-2</v>
          </cell>
        </row>
        <row r="1855">
          <cell r="A1855" t="str">
            <v>30195100-3</v>
          </cell>
        </row>
        <row r="1856">
          <cell r="A1856" t="str">
            <v>30195200-4</v>
          </cell>
        </row>
        <row r="1857">
          <cell r="A1857" t="str">
            <v>30195300-5</v>
          </cell>
        </row>
        <row r="1858">
          <cell r="A1858" t="str">
            <v>30195400-6</v>
          </cell>
        </row>
        <row r="1859">
          <cell r="A1859" t="str">
            <v>30195500-7</v>
          </cell>
        </row>
        <row r="1860">
          <cell r="A1860" t="str">
            <v>30195600-8</v>
          </cell>
        </row>
        <row r="1861">
          <cell r="A1861" t="str">
            <v>30195700-9</v>
          </cell>
        </row>
        <row r="1862">
          <cell r="A1862" t="str">
            <v>30195800-0</v>
          </cell>
        </row>
        <row r="1863">
          <cell r="A1863" t="str">
            <v>30195900-1</v>
          </cell>
        </row>
        <row r="1864">
          <cell r="A1864" t="str">
            <v>30195910-4</v>
          </cell>
        </row>
        <row r="1865">
          <cell r="A1865" t="str">
            <v>30195911-1</v>
          </cell>
        </row>
        <row r="1866">
          <cell r="A1866" t="str">
            <v>30195912-8</v>
          </cell>
        </row>
        <row r="1867">
          <cell r="A1867" t="str">
            <v>30195913-5</v>
          </cell>
        </row>
        <row r="1868">
          <cell r="A1868" t="str">
            <v>30195920-7</v>
          </cell>
        </row>
        <row r="1869">
          <cell r="A1869" t="str">
            <v>30195921-4</v>
          </cell>
        </row>
        <row r="1870">
          <cell r="A1870" t="str">
            <v>30196000-9</v>
          </cell>
        </row>
        <row r="1871">
          <cell r="A1871" t="str">
            <v>30196100-0</v>
          </cell>
        </row>
        <row r="1872">
          <cell r="A1872" t="str">
            <v>30196200-1</v>
          </cell>
        </row>
        <row r="1873">
          <cell r="A1873" t="str">
            <v>30196300-2</v>
          </cell>
        </row>
        <row r="1874">
          <cell r="A1874" t="str">
            <v>30197000-6</v>
          </cell>
        </row>
        <row r="1875">
          <cell r="A1875" t="str">
            <v>30197100-7</v>
          </cell>
        </row>
        <row r="1876">
          <cell r="A1876" t="str">
            <v>30197110-0</v>
          </cell>
        </row>
        <row r="1877">
          <cell r="A1877" t="str">
            <v>30197120-3</v>
          </cell>
        </row>
        <row r="1878">
          <cell r="A1878" t="str">
            <v>30197130-6</v>
          </cell>
        </row>
        <row r="1879">
          <cell r="A1879" t="str">
            <v>30197200-8</v>
          </cell>
        </row>
        <row r="1880">
          <cell r="A1880" t="str">
            <v>30197210-1</v>
          </cell>
        </row>
        <row r="1881">
          <cell r="A1881" t="str">
            <v>30197220-4</v>
          </cell>
        </row>
        <row r="1882">
          <cell r="A1882" t="str">
            <v>30197221-1</v>
          </cell>
        </row>
        <row r="1883">
          <cell r="A1883" t="str">
            <v>30197300-9</v>
          </cell>
        </row>
        <row r="1884">
          <cell r="A1884" t="str">
            <v>30197310-2</v>
          </cell>
        </row>
        <row r="1885">
          <cell r="A1885" t="str">
            <v>30197320-5</v>
          </cell>
        </row>
        <row r="1886">
          <cell r="A1886" t="str">
            <v>30197321-2</v>
          </cell>
        </row>
        <row r="1887">
          <cell r="A1887" t="str">
            <v>30197330-8</v>
          </cell>
        </row>
        <row r="1888">
          <cell r="A1888" t="str">
            <v>30197400-0</v>
          </cell>
        </row>
        <row r="1889">
          <cell r="A1889" t="str">
            <v>30197500-1</v>
          </cell>
        </row>
        <row r="1890">
          <cell r="A1890" t="str">
            <v>30197510-4</v>
          </cell>
        </row>
        <row r="1891">
          <cell r="A1891" t="str">
            <v>30197600-2</v>
          </cell>
        </row>
        <row r="1892">
          <cell r="A1892" t="str">
            <v>30197610-5</v>
          </cell>
        </row>
        <row r="1893">
          <cell r="A1893" t="str">
            <v>30197620-8</v>
          </cell>
        </row>
        <row r="1894">
          <cell r="A1894" t="str">
            <v>30197621-5</v>
          </cell>
        </row>
        <row r="1895">
          <cell r="A1895" t="str">
            <v>30197630-1</v>
          </cell>
        </row>
        <row r="1896">
          <cell r="A1896" t="str">
            <v>30197640-4</v>
          </cell>
        </row>
        <row r="1897">
          <cell r="A1897" t="str">
            <v>30197641-1</v>
          </cell>
        </row>
        <row r="1898">
          <cell r="A1898" t="str">
            <v>30197642-8</v>
          </cell>
        </row>
        <row r="1899">
          <cell r="A1899" t="str">
            <v>30197643-5</v>
          </cell>
        </row>
        <row r="1900">
          <cell r="A1900" t="str">
            <v>30197644-2</v>
          </cell>
        </row>
        <row r="1901">
          <cell r="A1901" t="str">
            <v>30197645-9</v>
          </cell>
        </row>
        <row r="1902">
          <cell r="A1902" t="str">
            <v>30198000-3</v>
          </cell>
        </row>
        <row r="1903">
          <cell r="A1903" t="str">
            <v>30198100-4</v>
          </cell>
        </row>
        <row r="1904">
          <cell r="A1904" t="str">
            <v>30199000-0</v>
          </cell>
        </row>
        <row r="1905">
          <cell r="A1905" t="str">
            <v>30199100-1</v>
          </cell>
        </row>
        <row r="1906">
          <cell r="A1906" t="str">
            <v>30199110-4</v>
          </cell>
        </row>
        <row r="1907">
          <cell r="A1907" t="str">
            <v>30199120-7</v>
          </cell>
        </row>
        <row r="1908">
          <cell r="A1908" t="str">
            <v>30199130-0</v>
          </cell>
        </row>
        <row r="1909">
          <cell r="A1909" t="str">
            <v>30199140-3</v>
          </cell>
        </row>
        <row r="1910">
          <cell r="A1910" t="str">
            <v>30199200-2</v>
          </cell>
        </row>
        <row r="1911">
          <cell r="A1911" t="str">
            <v>30199210-5</v>
          </cell>
        </row>
        <row r="1912">
          <cell r="A1912" t="str">
            <v>30199220-8</v>
          </cell>
        </row>
        <row r="1913">
          <cell r="A1913" t="str">
            <v>30199230-1</v>
          </cell>
        </row>
        <row r="1914">
          <cell r="A1914" t="str">
            <v>30199240-4</v>
          </cell>
        </row>
        <row r="1915">
          <cell r="A1915" t="str">
            <v>30199300-3</v>
          </cell>
        </row>
        <row r="1916">
          <cell r="A1916" t="str">
            <v>30199310-6</v>
          </cell>
        </row>
        <row r="1917">
          <cell r="A1917" t="str">
            <v>30199320-9</v>
          </cell>
        </row>
        <row r="1918">
          <cell r="A1918" t="str">
            <v>30199330-2</v>
          </cell>
        </row>
        <row r="1919">
          <cell r="A1919" t="str">
            <v>30199340-5</v>
          </cell>
        </row>
        <row r="1920">
          <cell r="A1920" t="str">
            <v>30199400-4</v>
          </cell>
        </row>
        <row r="1921">
          <cell r="A1921" t="str">
            <v>30199410-7</v>
          </cell>
        </row>
        <row r="1922">
          <cell r="A1922" t="str">
            <v>30199500-5</v>
          </cell>
        </row>
        <row r="1923">
          <cell r="A1923" t="str">
            <v>30199600-6</v>
          </cell>
        </row>
        <row r="1924">
          <cell r="A1924" t="str">
            <v>30199700-7</v>
          </cell>
        </row>
        <row r="1925">
          <cell r="A1925" t="str">
            <v>30199710-0</v>
          </cell>
        </row>
        <row r="1926">
          <cell r="A1926" t="str">
            <v>30199711-7</v>
          </cell>
        </row>
        <row r="1927">
          <cell r="A1927" t="str">
            <v>30199712-4</v>
          </cell>
        </row>
        <row r="1928">
          <cell r="A1928" t="str">
            <v>30199713-1</v>
          </cell>
        </row>
        <row r="1929">
          <cell r="A1929" t="str">
            <v>30199720-3</v>
          </cell>
        </row>
        <row r="1930">
          <cell r="A1930" t="str">
            <v>30199730-6</v>
          </cell>
        </row>
        <row r="1931">
          <cell r="A1931" t="str">
            <v>30199731-3</v>
          </cell>
        </row>
        <row r="1932">
          <cell r="A1932" t="str">
            <v>30199740-9</v>
          </cell>
        </row>
        <row r="1933">
          <cell r="A1933" t="str">
            <v>30199750-2</v>
          </cell>
        </row>
        <row r="1934">
          <cell r="A1934" t="str">
            <v>30199760-5</v>
          </cell>
        </row>
        <row r="1935">
          <cell r="A1935" t="str">
            <v>30199761-2</v>
          </cell>
        </row>
        <row r="1936">
          <cell r="A1936" t="str">
            <v>30199762-9</v>
          </cell>
        </row>
        <row r="1937">
          <cell r="A1937" t="str">
            <v>30199763-6</v>
          </cell>
        </row>
        <row r="1938">
          <cell r="A1938" t="str">
            <v>30199770-8</v>
          </cell>
        </row>
        <row r="1939">
          <cell r="A1939" t="str">
            <v>30199780-1</v>
          </cell>
        </row>
        <row r="1940">
          <cell r="A1940" t="str">
            <v>30199790-4</v>
          </cell>
        </row>
        <row r="1941">
          <cell r="A1941" t="str">
            <v>30199791-1</v>
          </cell>
        </row>
        <row r="1942">
          <cell r="A1942" t="str">
            <v>30199792-8</v>
          </cell>
        </row>
        <row r="1943">
          <cell r="A1943" t="str">
            <v>30199793-5</v>
          </cell>
        </row>
        <row r="1944">
          <cell r="A1944" t="str">
            <v>30200000-1</v>
          </cell>
        </row>
        <row r="1945">
          <cell r="A1945" t="str">
            <v>30210000-4</v>
          </cell>
        </row>
        <row r="1946">
          <cell r="A1946" t="str">
            <v>30211000-1</v>
          </cell>
        </row>
        <row r="1947">
          <cell r="A1947" t="str">
            <v>30211100-2</v>
          </cell>
        </row>
        <row r="1948">
          <cell r="A1948" t="str">
            <v>30211200-3</v>
          </cell>
        </row>
        <row r="1949">
          <cell r="A1949" t="str">
            <v>30211300-4</v>
          </cell>
        </row>
        <row r="1950">
          <cell r="A1950" t="str">
            <v>30211400-5</v>
          </cell>
        </row>
        <row r="1951">
          <cell r="A1951" t="str">
            <v>30211500-6</v>
          </cell>
        </row>
        <row r="1952">
          <cell r="A1952" t="str">
            <v>30212000-8</v>
          </cell>
        </row>
        <row r="1953">
          <cell r="A1953" t="str">
            <v>30212100-9</v>
          </cell>
        </row>
        <row r="1954">
          <cell r="A1954" t="str">
            <v>30213000-5</v>
          </cell>
        </row>
        <row r="1955">
          <cell r="A1955" t="str">
            <v>30213100-6</v>
          </cell>
        </row>
        <row r="1956">
          <cell r="A1956" t="str">
            <v>30213200-7</v>
          </cell>
        </row>
        <row r="1957">
          <cell r="A1957" t="str">
            <v>30213300-8</v>
          </cell>
        </row>
        <row r="1958">
          <cell r="A1958" t="str">
            <v>30213400-9</v>
          </cell>
        </row>
        <row r="1959">
          <cell r="A1959" t="str">
            <v>30213500-0</v>
          </cell>
        </row>
        <row r="1960">
          <cell r="A1960" t="str">
            <v>30214000-2</v>
          </cell>
        </row>
        <row r="1961">
          <cell r="A1961" t="str">
            <v>30215000-9</v>
          </cell>
        </row>
        <row r="1962">
          <cell r="A1962" t="str">
            <v>30215100-0</v>
          </cell>
        </row>
        <row r="1963">
          <cell r="A1963" t="str">
            <v>30216000-6</v>
          </cell>
        </row>
        <row r="1964">
          <cell r="A1964" t="str">
            <v>30216100-7</v>
          </cell>
        </row>
        <row r="1965">
          <cell r="A1965" t="str">
            <v>30216110-0</v>
          </cell>
        </row>
        <row r="1966">
          <cell r="A1966" t="str">
            <v>30216120-3</v>
          </cell>
        </row>
        <row r="1967">
          <cell r="A1967" t="str">
            <v>30216130-6</v>
          </cell>
        </row>
        <row r="1968">
          <cell r="A1968" t="str">
            <v>30216200-8</v>
          </cell>
        </row>
        <row r="1969">
          <cell r="A1969" t="str">
            <v>30216300-9</v>
          </cell>
        </row>
        <row r="1970">
          <cell r="A1970" t="str">
            <v>30220000-7</v>
          </cell>
        </row>
        <row r="1971">
          <cell r="A1971" t="str">
            <v>30221000-4</v>
          </cell>
        </row>
        <row r="1972">
          <cell r="A1972" t="str">
            <v>30230000-0</v>
          </cell>
        </row>
        <row r="1973">
          <cell r="A1973" t="str">
            <v>30231000-7</v>
          </cell>
        </row>
        <row r="1974">
          <cell r="A1974" t="str">
            <v>30231100-8</v>
          </cell>
        </row>
        <row r="1975">
          <cell r="A1975" t="str">
            <v>30231200-9</v>
          </cell>
        </row>
        <row r="1976">
          <cell r="A1976" t="str">
            <v>30231300-0</v>
          </cell>
        </row>
        <row r="1977">
          <cell r="A1977" t="str">
            <v>30231310-3</v>
          </cell>
        </row>
        <row r="1978">
          <cell r="A1978" t="str">
            <v>30231320-6</v>
          </cell>
        </row>
        <row r="1979">
          <cell r="A1979" t="str">
            <v>30232000-4</v>
          </cell>
        </row>
        <row r="1980">
          <cell r="A1980" t="str">
            <v>30232100-5</v>
          </cell>
        </row>
        <row r="1981">
          <cell r="A1981" t="str">
            <v>30232110-8</v>
          </cell>
        </row>
        <row r="1982">
          <cell r="A1982" t="str">
            <v>30232120-1</v>
          </cell>
        </row>
        <row r="1983">
          <cell r="A1983" t="str">
            <v>30232130-4</v>
          </cell>
        </row>
        <row r="1984">
          <cell r="A1984" t="str">
            <v>30232140-7</v>
          </cell>
        </row>
        <row r="1985">
          <cell r="A1985" t="str">
            <v>30232150-0</v>
          </cell>
        </row>
        <row r="1986">
          <cell r="A1986" t="str">
            <v>30232600-0</v>
          </cell>
        </row>
        <row r="1987">
          <cell r="A1987" t="str">
            <v>30232700-1</v>
          </cell>
        </row>
        <row r="1988">
          <cell r="A1988" t="str">
            <v>30233000-1</v>
          </cell>
        </row>
        <row r="1989">
          <cell r="A1989" t="str">
            <v>30233100-2</v>
          </cell>
        </row>
        <row r="1990">
          <cell r="A1990" t="str">
            <v>30233110-5</v>
          </cell>
        </row>
        <row r="1991">
          <cell r="A1991" t="str">
            <v>30233120-8</v>
          </cell>
        </row>
        <row r="1992">
          <cell r="A1992" t="str">
            <v>30233130-1</v>
          </cell>
        </row>
        <row r="1993">
          <cell r="A1993" t="str">
            <v>30233131-8</v>
          </cell>
        </row>
        <row r="1994">
          <cell r="A1994" t="str">
            <v>30233132-5</v>
          </cell>
        </row>
        <row r="1995">
          <cell r="A1995" t="str">
            <v>30233140-4</v>
          </cell>
        </row>
        <row r="1996">
          <cell r="A1996" t="str">
            <v>30233141-1</v>
          </cell>
        </row>
        <row r="1997">
          <cell r="A1997" t="str">
            <v>30233150-7</v>
          </cell>
        </row>
        <row r="1998">
          <cell r="A1998" t="str">
            <v>30233151-4</v>
          </cell>
        </row>
        <row r="1999">
          <cell r="A1999" t="str">
            <v>30233152-1</v>
          </cell>
        </row>
        <row r="2000">
          <cell r="A2000" t="str">
            <v>30233153-8</v>
          </cell>
        </row>
        <row r="2001">
          <cell r="A2001" t="str">
            <v>30233160-0</v>
          </cell>
        </row>
        <row r="2002">
          <cell r="A2002" t="str">
            <v>30233161-7</v>
          </cell>
        </row>
        <row r="2003">
          <cell r="A2003" t="str">
            <v>30233170-3</v>
          </cell>
        </row>
        <row r="2004">
          <cell r="A2004" t="str">
            <v>30233180-6</v>
          </cell>
        </row>
        <row r="2005">
          <cell r="A2005" t="str">
            <v>30233190-9</v>
          </cell>
        </row>
        <row r="2006">
          <cell r="A2006" t="str">
            <v>30233300-4</v>
          </cell>
        </row>
        <row r="2007">
          <cell r="A2007" t="str">
            <v>30233310-7</v>
          </cell>
        </row>
        <row r="2008">
          <cell r="A2008" t="str">
            <v>30233320-0</v>
          </cell>
        </row>
        <row r="2009">
          <cell r="A2009" t="str">
            <v>30234000-8</v>
          </cell>
        </row>
        <row r="2010">
          <cell r="A2010" t="str">
            <v>30234100-9</v>
          </cell>
        </row>
        <row r="2011">
          <cell r="A2011" t="str">
            <v>30234200-0</v>
          </cell>
        </row>
        <row r="2012">
          <cell r="A2012" t="str">
            <v>30234300-1</v>
          </cell>
        </row>
        <row r="2013">
          <cell r="A2013" t="str">
            <v>30234400-2</v>
          </cell>
        </row>
        <row r="2014">
          <cell r="A2014" t="str">
            <v>30234500-3</v>
          </cell>
        </row>
        <row r="2015">
          <cell r="A2015" t="str">
            <v>30234600-4</v>
          </cell>
        </row>
        <row r="2016">
          <cell r="A2016" t="str">
            <v>30234700-5</v>
          </cell>
        </row>
        <row r="2017">
          <cell r="A2017" t="str">
            <v>30236000-2</v>
          </cell>
        </row>
        <row r="2018">
          <cell r="A2018" t="str">
            <v>30236100-3</v>
          </cell>
        </row>
        <row r="2019">
          <cell r="A2019" t="str">
            <v>30236110-6</v>
          </cell>
        </row>
        <row r="2020">
          <cell r="A2020" t="str">
            <v>30236111-3</v>
          </cell>
        </row>
        <row r="2021">
          <cell r="A2021" t="str">
            <v>30236112-0</v>
          </cell>
        </row>
        <row r="2022">
          <cell r="A2022" t="str">
            <v>30236113-7</v>
          </cell>
        </row>
        <row r="2023">
          <cell r="A2023" t="str">
            <v>30236114-4</v>
          </cell>
        </row>
        <row r="2024">
          <cell r="A2024" t="str">
            <v>30236115-1</v>
          </cell>
        </row>
        <row r="2025">
          <cell r="A2025" t="str">
            <v>30236120-9</v>
          </cell>
        </row>
        <row r="2026">
          <cell r="A2026" t="str">
            <v>30236121-6</v>
          </cell>
        </row>
        <row r="2027">
          <cell r="A2027" t="str">
            <v>30236122-3</v>
          </cell>
        </row>
        <row r="2028">
          <cell r="A2028" t="str">
            <v>30236123-0</v>
          </cell>
        </row>
        <row r="2029">
          <cell r="A2029" t="str">
            <v>30236200-4</v>
          </cell>
        </row>
        <row r="2030">
          <cell r="A2030" t="str">
            <v>30237000-9</v>
          </cell>
        </row>
        <row r="2031">
          <cell r="A2031" t="str">
            <v>30237100-0</v>
          </cell>
        </row>
        <row r="2032">
          <cell r="A2032" t="str">
            <v>30237110-3</v>
          </cell>
        </row>
        <row r="2033">
          <cell r="A2033" t="str">
            <v>30237120-6</v>
          </cell>
        </row>
        <row r="2034">
          <cell r="A2034" t="str">
            <v>30237121-3</v>
          </cell>
        </row>
        <row r="2035">
          <cell r="A2035" t="str">
            <v>30237130-9</v>
          </cell>
        </row>
        <row r="2036">
          <cell r="A2036" t="str">
            <v>30237131-6</v>
          </cell>
        </row>
        <row r="2037">
          <cell r="A2037" t="str">
            <v>30237132-3</v>
          </cell>
        </row>
        <row r="2038">
          <cell r="A2038" t="str">
            <v>30237133-0</v>
          </cell>
        </row>
        <row r="2039">
          <cell r="A2039" t="str">
            <v>30237134-7</v>
          </cell>
        </row>
        <row r="2040">
          <cell r="A2040" t="str">
            <v>30237135-4</v>
          </cell>
        </row>
        <row r="2041">
          <cell r="A2041" t="str">
            <v>30237136-1</v>
          </cell>
        </row>
        <row r="2042">
          <cell r="A2042" t="str">
            <v>30237140-2</v>
          </cell>
        </row>
        <row r="2043">
          <cell r="A2043" t="str">
            <v>30237200-1</v>
          </cell>
        </row>
        <row r="2044">
          <cell r="A2044" t="str">
            <v>30237210-4</v>
          </cell>
        </row>
        <row r="2045">
          <cell r="A2045" t="str">
            <v>30237220-7</v>
          </cell>
        </row>
        <row r="2046">
          <cell r="A2046" t="str">
            <v>30237230-0</v>
          </cell>
        </row>
        <row r="2047">
          <cell r="A2047" t="str">
            <v>30237240-3</v>
          </cell>
        </row>
        <row r="2048">
          <cell r="A2048" t="str">
            <v>30237250-6</v>
          </cell>
        </row>
        <row r="2049">
          <cell r="A2049" t="str">
            <v>30237251-3</v>
          </cell>
        </row>
        <row r="2050">
          <cell r="A2050" t="str">
            <v>30237252-0</v>
          </cell>
        </row>
        <row r="2051">
          <cell r="A2051" t="str">
            <v>30237253-7</v>
          </cell>
        </row>
        <row r="2052">
          <cell r="A2052" t="str">
            <v>30237260-9</v>
          </cell>
        </row>
        <row r="2053">
          <cell r="A2053" t="str">
            <v>30237270-2</v>
          </cell>
        </row>
        <row r="2054">
          <cell r="A2054" t="str">
            <v>30237280-5</v>
          </cell>
        </row>
        <row r="2055">
          <cell r="A2055" t="str">
            <v>30237290-8</v>
          </cell>
        </row>
        <row r="2056">
          <cell r="A2056" t="str">
            <v>30237295-3</v>
          </cell>
        </row>
        <row r="2057">
          <cell r="A2057" t="str">
            <v>30237300-2</v>
          </cell>
        </row>
        <row r="2058">
          <cell r="A2058" t="str">
            <v>30237310-5</v>
          </cell>
        </row>
        <row r="2059">
          <cell r="A2059" t="str">
            <v>30237320-8</v>
          </cell>
        </row>
        <row r="2060">
          <cell r="A2060" t="str">
            <v>30237330-1</v>
          </cell>
        </row>
        <row r="2061">
          <cell r="A2061" t="str">
            <v>30237340-4</v>
          </cell>
        </row>
        <row r="2062">
          <cell r="A2062" t="str">
            <v>30237350-7</v>
          </cell>
        </row>
        <row r="2063">
          <cell r="A2063" t="str">
            <v>30237360-0</v>
          </cell>
        </row>
        <row r="2064">
          <cell r="A2064" t="str">
            <v>30237370-3</v>
          </cell>
        </row>
        <row r="2065">
          <cell r="A2065" t="str">
            <v>30237380-6</v>
          </cell>
        </row>
        <row r="2066">
          <cell r="A2066" t="str">
            <v>30237400-3</v>
          </cell>
        </row>
        <row r="2067">
          <cell r="A2067" t="str">
            <v>30237410-6</v>
          </cell>
        </row>
        <row r="2068">
          <cell r="A2068" t="str">
            <v>30237420-9</v>
          </cell>
        </row>
        <row r="2069">
          <cell r="A2069" t="str">
            <v>30237430-2</v>
          </cell>
        </row>
        <row r="2070">
          <cell r="A2070" t="str">
            <v>30237440-5</v>
          </cell>
        </row>
        <row r="2071">
          <cell r="A2071" t="str">
            <v>30237450-8</v>
          </cell>
        </row>
        <row r="2072">
          <cell r="A2072" t="str">
            <v>30237460-1</v>
          </cell>
        </row>
        <row r="2073">
          <cell r="A2073" t="str">
            <v>30237461-8</v>
          </cell>
        </row>
        <row r="2074">
          <cell r="A2074" t="str">
            <v>30237470-4</v>
          </cell>
        </row>
        <row r="2075">
          <cell r="A2075" t="str">
            <v>30237475-9</v>
          </cell>
        </row>
        <row r="2076">
          <cell r="A2076" t="str">
            <v>30237480-7</v>
          </cell>
        </row>
        <row r="2077">
          <cell r="A2077" t="str">
            <v>30238000-6</v>
          </cell>
        </row>
        <row r="2078">
          <cell r="A2078" t="str">
            <v>31100000-7</v>
          </cell>
        </row>
        <row r="2079">
          <cell r="A2079" t="str">
            <v>31110000-0</v>
          </cell>
        </row>
        <row r="2080">
          <cell r="A2080" t="str">
            <v>31111000-7</v>
          </cell>
        </row>
        <row r="2081">
          <cell r="A2081" t="str">
            <v>31120000-3</v>
          </cell>
        </row>
        <row r="2082">
          <cell r="A2082" t="str">
            <v>31121000-0</v>
          </cell>
        </row>
        <row r="2083">
          <cell r="A2083" t="str">
            <v>31121100-1</v>
          </cell>
        </row>
        <row r="2084">
          <cell r="A2084" t="str">
            <v>31121110-4</v>
          </cell>
        </row>
        <row r="2085">
          <cell r="A2085" t="str">
            <v>31121111-1</v>
          </cell>
        </row>
        <row r="2086">
          <cell r="A2086" t="str">
            <v>31121200-2</v>
          </cell>
        </row>
        <row r="2087">
          <cell r="A2087" t="str">
            <v>31121300-3</v>
          </cell>
        </row>
        <row r="2088">
          <cell r="A2088" t="str">
            <v>31121310-6</v>
          </cell>
        </row>
        <row r="2089">
          <cell r="A2089" t="str">
            <v>31121320-9</v>
          </cell>
        </row>
        <row r="2090">
          <cell r="A2090" t="str">
            <v>31121330-2</v>
          </cell>
        </row>
        <row r="2091">
          <cell r="A2091" t="str">
            <v>31121331-9</v>
          </cell>
        </row>
        <row r="2092">
          <cell r="A2092" t="str">
            <v>31121340-5</v>
          </cell>
        </row>
        <row r="2093">
          <cell r="A2093" t="str">
            <v>31122000-7</v>
          </cell>
        </row>
        <row r="2094">
          <cell r="A2094" t="str">
            <v>31122100-8</v>
          </cell>
        </row>
        <row r="2095">
          <cell r="A2095" t="str">
            <v>31124000-1</v>
          </cell>
        </row>
        <row r="2096">
          <cell r="A2096" t="str">
            <v>31124100-2</v>
          </cell>
        </row>
        <row r="2097">
          <cell r="A2097" t="str">
            <v>31124200-3</v>
          </cell>
        </row>
        <row r="2098">
          <cell r="A2098" t="str">
            <v>31126000-5</v>
          </cell>
        </row>
        <row r="2099">
          <cell r="A2099" t="str">
            <v>31127000-2</v>
          </cell>
        </row>
        <row r="2100">
          <cell r="A2100" t="str">
            <v>31128000-9</v>
          </cell>
        </row>
        <row r="2101">
          <cell r="A2101" t="str">
            <v>31130000-6</v>
          </cell>
        </row>
        <row r="2102">
          <cell r="A2102" t="str">
            <v>31131000-3</v>
          </cell>
        </row>
        <row r="2103">
          <cell r="A2103" t="str">
            <v>31131100-4</v>
          </cell>
        </row>
        <row r="2104">
          <cell r="A2104" t="str">
            <v>31131200-5</v>
          </cell>
        </row>
        <row r="2105">
          <cell r="A2105" t="str">
            <v>31132000-0</v>
          </cell>
        </row>
        <row r="2106">
          <cell r="A2106" t="str">
            <v>31140000-9</v>
          </cell>
        </row>
        <row r="2107">
          <cell r="A2107" t="str">
            <v>31141000-6</v>
          </cell>
        </row>
        <row r="2108">
          <cell r="A2108" t="str">
            <v>31150000-2</v>
          </cell>
        </row>
        <row r="2109">
          <cell r="A2109" t="str">
            <v>31151000-9</v>
          </cell>
        </row>
        <row r="2110">
          <cell r="A2110" t="str">
            <v>31153000-3</v>
          </cell>
        </row>
        <row r="2111">
          <cell r="A2111" t="str">
            <v>31154000-0</v>
          </cell>
        </row>
        <row r="2112">
          <cell r="A2112" t="str">
            <v>31155000-7</v>
          </cell>
        </row>
        <row r="2113">
          <cell r="A2113" t="str">
            <v>31156000-4</v>
          </cell>
        </row>
        <row r="2114">
          <cell r="A2114" t="str">
            <v>31157000-1</v>
          </cell>
        </row>
        <row r="2115">
          <cell r="A2115" t="str">
            <v>31158000-8</v>
          </cell>
        </row>
        <row r="2116">
          <cell r="A2116" t="str">
            <v>31158100-9</v>
          </cell>
        </row>
        <row r="2117">
          <cell r="A2117" t="str">
            <v>31158200-0</v>
          </cell>
        </row>
        <row r="2118">
          <cell r="A2118" t="str">
            <v>31158300-1</v>
          </cell>
        </row>
        <row r="2119">
          <cell r="A2119" t="str">
            <v>31160000-5</v>
          </cell>
        </row>
        <row r="2120">
          <cell r="A2120" t="str">
            <v>31161000-2</v>
          </cell>
        </row>
        <row r="2121">
          <cell r="A2121" t="str">
            <v>31161100-3</v>
          </cell>
        </row>
        <row r="2122">
          <cell r="A2122" t="str">
            <v>31161200-4</v>
          </cell>
        </row>
        <row r="2123">
          <cell r="A2123" t="str">
            <v>31161300-5</v>
          </cell>
        </row>
        <row r="2124">
          <cell r="A2124" t="str">
            <v>31161400-6</v>
          </cell>
        </row>
        <row r="2125">
          <cell r="A2125" t="str">
            <v>31161500-7</v>
          </cell>
        </row>
        <row r="2126">
          <cell r="A2126" t="str">
            <v>31161600-8</v>
          </cell>
        </row>
        <row r="2127">
          <cell r="A2127" t="str">
            <v>31161700-9</v>
          </cell>
        </row>
        <row r="2128">
          <cell r="A2128" t="str">
            <v>31161800-0</v>
          </cell>
        </row>
        <row r="2129">
          <cell r="A2129" t="str">
            <v>31161900-1</v>
          </cell>
        </row>
        <row r="2130">
          <cell r="A2130" t="str">
            <v>31162000-9</v>
          </cell>
        </row>
        <row r="2131">
          <cell r="A2131" t="str">
            <v>31162100-0</v>
          </cell>
        </row>
        <row r="2132">
          <cell r="A2132" t="str">
            <v>31170000-8</v>
          </cell>
        </row>
        <row r="2133">
          <cell r="A2133" t="str">
            <v>31171000-5</v>
          </cell>
        </row>
        <row r="2134">
          <cell r="A2134" t="str">
            <v>31172000-2</v>
          </cell>
        </row>
        <row r="2135">
          <cell r="A2135" t="str">
            <v>31173000-9</v>
          </cell>
        </row>
        <row r="2136">
          <cell r="A2136" t="str">
            <v>31174000-6</v>
          </cell>
        </row>
        <row r="2137">
          <cell r="A2137" t="str">
            <v>31200000-8</v>
          </cell>
        </row>
        <row r="2138">
          <cell r="A2138" t="str">
            <v>31210000-1</v>
          </cell>
        </row>
        <row r="2139">
          <cell r="A2139" t="str">
            <v>31211000-8</v>
          </cell>
        </row>
        <row r="2140">
          <cell r="A2140" t="str">
            <v>31211100-9</v>
          </cell>
        </row>
        <row r="2141">
          <cell r="A2141" t="str">
            <v>31211110-2</v>
          </cell>
        </row>
        <row r="2142">
          <cell r="A2142" t="str">
            <v>31211200-0</v>
          </cell>
        </row>
        <row r="2143">
          <cell r="A2143" t="str">
            <v>31211300-1</v>
          </cell>
        </row>
        <row r="2144">
          <cell r="A2144" t="str">
            <v>31211310-4</v>
          </cell>
        </row>
        <row r="2145">
          <cell r="A2145" t="str">
            <v>31211320-7</v>
          </cell>
        </row>
        <row r="2146">
          <cell r="A2146" t="str">
            <v>31211330-0</v>
          </cell>
        </row>
        <row r="2147">
          <cell r="A2147" t="str">
            <v>31211340-3</v>
          </cell>
        </row>
        <row r="2148">
          <cell r="A2148" t="str">
            <v>31212000-5</v>
          </cell>
        </row>
        <row r="2149">
          <cell r="A2149" t="str">
            <v>31212100-6</v>
          </cell>
        </row>
        <row r="2150">
          <cell r="A2150" t="str">
            <v>31212200-7</v>
          </cell>
        </row>
        <row r="2151">
          <cell r="A2151" t="str">
            <v>31212300-8</v>
          </cell>
        </row>
        <row r="2152">
          <cell r="A2152" t="str">
            <v>31212400-9</v>
          </cell>
        </row>
        <row r="2153">
          <cell r="A2153" t="str">
            <v>31213000-2</v>
          </cell>
        </row>
        <row r="2154">
          <cell r="A2154" t="str">
            <v>31213100-3</v>
          </cell>
        </row>
        <row r="2155">
          <cell r="A2155" t="str">
            <v>31213200-4</v>
          </cell>
        </row>
        <row r="2156">
          <cell r="A2156" t="str">
            <v>31213300-5</v>
          </cell>
        </row>
        <row r="2157">
          <cell r="A2157" t="str">
            <v>31213400-6</v>
          </cell>
        </row>
        <row r="2158">
          <cell r="A2158" t="str">
            <v>31214000-9</v>
          </cell>
        </row>
        <row r="2159">
          <cell r="A2159" t="str">
            <v>31214100-0</v>
          </cell>
        </row>
        <row r="2160">
          <cell r="A2160" t="str">
            <v>31214110-3</v>
          </cell>
        </row>
        <row r="2161">
          <cell r="A2161" t="str">
            <v>31214120-6</v>
          </cell>
        </row>
        <row r="2162">
          <cell r="A2162" t="str">
            <v>31214130-9</v>
          </cell>
        </row>
        <row r="2163">
          <cell r="A2163" t="str">
            <v>31214140-2</v>
          </cell>
        </row>
        <row r="2164">
          <cell r="A2164" t="str">
            <v>31214150-5</v>
          </cell>
        </row>
        <row r="2165">
          <cell r="A2165" t="str">
            <v>31214160-8</v>
          </cell>
        </row>
        <row r="2166">
          <cell r="A2166" t="str">
            <v>31214170-1</v>
          </cell>
        </row>
        <row r="2167">
          <cell r="A2167" t="str">
            <v>31214180-4</v>
          </cell>
        </row>
        <row r="2168">
          <cell r="A2168" t="str">
            <v>31214190-7</v>
          </cell>
        </row>
        <row r="2169">
          <cell r="A2169" t="str">
            <v>31214200-1</v>
          </cell>
        </row>
        <row r="2170">
          <cell r="A2170" t="str">
            <v>31214300-2</v>
          </cell>
        </row>
        <row r="2171">
          <cell r="A2171" t="str">
            <v>31214400-3</v>
          </cell>
        </row>
        <row r="2172">
          <cell r="A2172" t="str">
            <v>31214500-4</v>
          </cell>
        </row>
        <row r="2173">
          <cell r="A2173" t="str">
            <v>31214510-7</v>
          </cell>
        </row>
        <row r="2174">
          <cell r="A2174" t="str">
            <v>31214520-0</v>
          </cell>
        </row>
        <row r="2175">
          <cell r="A2175" t="str">
            <v>31215000-6</v>
          </cell>
        </row>
        <row r="2176">
          <cell r="A2176" t="str">
            <v>31216000-3</v>
          </cell>
        </row>
        <row r="2177">
          <cell r="A2177" t="str">
            <v>31216100-4</v>
          </cell>
        </row>
        <row r="2178">
          <cell r="A2178" t="str">
            <v>31216200-5</v>
          </cell>
        </row>
        <row r="2179">
          <cell r="A2179" t="str">
            <v>31217000-0</v>
          </cell>
        </row>
        <row r="2180">
          <cell r="A2180" t="str">
            <v>31218000-7</v>
          </cell>
        </row>
        <row r="2181">
          <cell r="A2181" t="str">
            <v>31219000-4</v>
          </cell>
        </row>
        <row r="2182">
          <cell r="A2182" t="str">
            <v>31220000-4</v>
          </cell>
        </row>
        <row r="2183">
          <cell r="A2183" t="str">
            <v>31221000-1</v>
          </cell>
        </row>
        <row r="2184">
          <cell r="A2184" t="str">
            <v>31221100-2</v>
          </cell>
        </row>
        <row r="2185">
          <cell r="A2185" t="str">
            <v>31221200-3</v>
          </cell>
        </row>
        <row r="2186">
          <cell r="A2186" t="str">
            <v>31221300-4</v>
          </cell>
        </row>
        <row r="2187">
          <cell r="A2187" t="str">
            <v>31221400-5</v>
          </cell>
        </row>
        <row r="2188">
          <cell r="A2188" t="str">
            <v>31221500-6</v>
          </cell>
        </row>
        <row r="2189">
          <cell r="A2189" t="str">
            <v>31221600-7</v>
          </cell>
        </row>
        <row r="2190">
          <cell r="A2190" t="str">
            <v>31221700-8</v>
          </cell>
        </row>
        <row r="2191">
          <cell r="A2191" t="str">
            <v>31223000-5</v>
          </cell>
        </row>
        <row r="2192">
          <cell r="A2192" t="str">
            <v>31224000-2</v>
          </cell>
        </row>
        <row r="2193">
          <cell r="A2193" t="str">
            <v>31224100-3</v>
          </cell>
        </row>
        <row r="2194">
          <cell r="A2194" t="str">
            <v>31224200-4</v>
          </cell>
        </row>
        <row r="2195">
          <cell r="A2195" t="str">
            <v>31224300-5</v>
          </cell>
        </row>
        <row r="2196">
          <cell r="A2196" t="str">
            <v>31224400-6</v>
          </cell>
        </row>
        <row r="2197">
          <cell r="A2197" t="str">
            <v>31224500-7</v>
          </cell>
        </row>
        <row r="2198">
          <cell r="A2198" t="str">
            <v>31224600-8</v>
          </cell>
        </row>
        <row r="2199">
          <cell r="A2199" t="str">
            <v>31224700-9</v>
          </cell>
        </row>
        <row r="2200">
          <cell r="A2200" t="str">
            <v>31224800-0</v>
          </cell>
        </row>
        <row r="2201">
          <cell r="A2201" t="str">
            <v>31224810-3</v>
          </cell>
        </row>
        <row r="2202">
          <cell r="A2202" t="str">
            <v>31230000-7</v>
          </cell>
        </row>
        <row r="2203">
          <cell r="A2203" t="str">
            <v>31300000-9</v>
          </cell>
        </row>
        <row r="2204">
          <cell r="A2204" t="str">
            <v>31310000-2</v>
          </cell>
        </row>
        <row r="2205">
          <cell r="A2205" t="str">
            <v>31311000-9</v>
          </cell>
        </row>
        <row r="2206">
          <cell r="A2206" t="str">
            <v>31320000-5</v>
          </cell>
        </row>
        <row r="2207">
          <cell r="A2207" t="str">
            <v>31321000-2</v>
          </cell>
        </row>
        <row r="2208">
          <cell r="A2208" t="str">
            <v>31321100-3</v>
          </cell>
        </row>
        <row r="2209">
          <cell r="A2209" t="str">
            <v>31321200-4</v>
          </cell>
        </row>
        <row r="2210">
          <cell r="A2210" t="str">
            <v>31321210-7</v>
          </cell>
        </row>
        <row r="2211">
          <cell r="A2211" t="str">
            <v>31321220-0</v>
          </cell>
        </row>
        <row r="2212">
          <cell r="A2212" t="str">
            <v>31321300-5</v>
          </cell>
        </row>
        <row r="2213">
          <cell r="A2213" t="str">
            <v>31321400-6</v>
          </cell>
        </row>
        <row r="2214">
          <cell r="A2214" t="str">
            <v>31321500-7</v>
          </cell>
        </row>
        <row r="2215">
          <cell r="A2215" t="str">
            <v>31321600-8</v>
          </cell>
        </row>
        <row r="2216">
          <cell r="A2216" t="str">
            <v>31321700-9</v>
          </cell>
        </row>
        <row r="2217">
          <cell r="A2217" t="str">
            <v>31330000-8</v>
          </cell>
        </row>
        <row r="2218">
          <cell r="A2218" t="str">
            <v>31340000-1</v>
          </cell>
        </row>
        <row r="2219">
          <cell r="A2219" t="str">
            <v>31341000-8</v>
          </cell>
        </row>
        <row r="2220">
          <cell r="A2220" t="str">
            <v>31342000-5</v>
          </cell>
        </row>
        <row r="2221">
          <cell r="A2221" t="str">
            <v>31343000-2</v>
          </cell>
        </row>
        <row r="2222">
          <cell r="A2222" t="str">
            <v>31344000-9</v>
          </cell>
        </row>
        <row r="2223">
          <cell r="A2223" t="str">
            <v>31350000-4</v>
          </cell>
        </row>
        <row r="2224">
          <cell r="A2224" t="str">
            <v>31351000-1</v>
          </cell>
        </row>
        <row r="2225">
          <cell r="A2225" t="str">
            <v>31400000-0</v>
          </cell>
        </row>
        <row r="2226">
          <cell r="A2226" t="str">
            <v>31410000-3</v>
          </cell>
        </row>
        <row r="2227">
          <cell r="A2227" t="str">
            <v>31411000-0</v>
          </cell>
        </row>
        <row r="2228">
          <cell r="A2228" t="str">
            <v>31420000-6</v>
          </cell>
        </row>
        <row r="2229">
          <cell r="A2229" t="str">
            <v>31421000-3</v>
          </cell>
        </row>
        <row r="2230">
          <cell r="A2230" t="str">
            <v>31422000-0</v>
          </cell>
        </row>
        <row r="2231">
          <cell r="A2231" t="str">
            <v>31430000-9</v>
          </cell>
        </row>
        <row r="2232">
          <cell r="A2232" t="str">
            <v>31431000-6</v>
          </cell>
        </row>
        <row r="2233">
          <cell r="A2233" t="str">
            <v>31432000-3</v>
          </cell>
        </row>
        <row r="2234">
          <cell r="A2234" t="str">
            <v>31433000-0</v>
          </cell>
        </row>
        <row r="2235">
          <cell r="A2235" t="str">
            <v>31434000-7</v>
          </cell>
        </row>
        <row r="2236">
          <cell r="A2236" t="str">
            <v>31440000-2</v>
          </cell>
        </row>
        <row r="2237">
          <cell r="A2237" t="str">
            <v>31500000-1</v>
          </cell>
        </row>
        <row r="2238">
          <cell r="A2238" t="str">
            <v>31510000-4</v>
          </cell>
        </row>
        <row r="2239">
          <cell r="A2239" t="str">
            <v>31511000-1</v>
          </cell>
        </row>
        <row r="2240">
          <cell r="A2240" t="str">
            <v>31512000-8</v>
          </cell>
        </row>
        <row r="2241">
          <cell r="A2241" t="str">
            <v>31512100-9</v>
          </cell>
        </row>
        <row r="2242">
          <cell r="A2242" t="str">
            <v>31512200-0</v>
          </cell>
        </row>
        <row r="2243">
          <cell r="A2243" t="str">
            <v>31512300-1</v>
          </cell>
        </row>
        <row r="2244">
          <cell r="A2244" t="str">
            <v>31514000-2</v>
          </cell>
        </row>
        <row r="2245">
          <cell r="A2245" t="str">
            <v>31515000-9</v>
          </cell>
        </row>
        <row r="2246">
          <cell r="A2246" t="str">
            <v>31516000-6</v>
          </cell>
        </row>
        <row r="2247">
          <cell r="A2247" t="str">
            <v>31517000-3</v>
          </cell>
        </row>
        <row r="2248">
          <cell r="A2248" t="str">
            <v>31518000-0</v>
          </cell>
        </row>
        <row r="2249">
          <cell r="A2249" t="str">
            <v>31518100-1</v>
          </cell>
        </row>
        <row r="2250">
          <cell r="A2250" t="str">
            <v>31518200-2</v>
          </cell>
        </row>
        <row r="2251">
          <cell r="A2251" t="str">
            <v>31518210-5</v>
          </cell>
        </row>
        <row r="2252">
          <cell r="A2252" t="str">
            <v>31518220-8</v>
          </cell>
        </row>
        <row r="2253">
          <cell r="A2253" t="str">
            <v>31518300-3</v>
          </cell>
        </row>
        <row r="2254">
          <cell r="A2254" t="str">
            <v>31518500-5</v>
          </cell>
        </row>
        <row r="2255">
          <cell r="A2255" t="str">
            <v>31518600-6</v>
          </cell>
        </row>
        <row r="2256">
          <cell r="A2256" t="str">
            <v>31519000-7</v>
          </cell>
        </row>
        <row r="2257">
          <cell r="A2257" t="str">
            <v>31519100-8</v>
          </cell>
        </row>
        <row r="2258">
          <cell r="A2258" t="str">
            <v>31519200-9</v>
          </cell>
        </row>
        <row r="2259">
          <cell r="A2259" t="str">
            <v>31520000-7</v>
          </cell>
        </row>
        <row r="2260">
          <cell r="A2260" t="str">
            <v>31521000-4</v>
          </cell>
        </row>
        <row r="2261">
          <cell r="A2261" t="str">
            <v>31521100-5</v>
          </cell>
        </row>
        <row r="2262">
          <cell r="A2262" t="str">
            <v>31521200-6</v>
          </cell>
        </row>
        <row r="2263">
          <cell r="A2263" t="str">
            <v>31521300-7</v>
          </cell>
        </row>
        <row r="2264">
          <cell r="A2264" t="str">
            <v>31521310-0</v>
          </cell>
        </row>
        <row r="2265">
          <cell r="A2265" t="str">
            <v>31521320-3</v>
          </cell>
        </row>
        <row r="2266">
          <cell r="A2266" t="str">
            <v>31521330-6</v>
          </cell>
        </row>
        <row r="2267">
          <cell r="A2267" t="str">
            <v>31522000-1</v>
          </cell>
        </row>
        <row r="2268">
          <cell r="A2268" t="str">
            <v>31523000-8</v>
          </cell>
        </row>
        <row r="2269">
          <cell r="A2269" t="str">
            <v>31523100-9</v>
          </cell>
        </row>
        <row r="2270">
          <cell r="A2270" t="str">
            <v>31523200-0</v>
          </cell>
        </row>
        <row r="2271">
          <cell r="A2271" t="str">
            <v>31523300-1</v>
          </cell>
        </row>
        <row r="2272">
          <cell r="A2272" t="str">
            <v>31524000-5</v>
          </cell>
        </row>
        <row r="2273">
          <cell r="A2273" t="str">
            <v>31524100-6</v>
          </cell>
        </row>
        <row r="2274">
          <cell r="A2274" t="str">
            <v>31524110-9</v>
          </cell>
        </row>
        <row r="2275">
          <cell r="A2275" t="str">
            <v>31524120-2</v>
          </cell>
        </row>
        <row r="2276">
          <cell r="A2276" t="str">
            <v>31524200-7</v>
          </cell>
        </row>
        <row r="2277">
          <cell r="A2277" t="str">
            <v>31524210-0</v>
          </cell>
        </row>
        <row r="2278">
          <cell r="A2278" t="str">
            <v>31527000-6</v>
          </cell>
        </row>
        <row r="2279">
          <cell r="A2279" t="str">
            <v>31527200-8</v>
          </cell>
        </row>
        <row r="2280">
          <cell r="A2280" t="str">
            <v>31527210-1</v>
          </cell>
        </row>
        <row r="2281">
          <cell r="A2281" t="str">
            <v>31527260-6</v>
          </cell>
        </row>
        <row r="2282">
          <cell r="A2282" t="str">
            <v>31527270-9</v>
          </cell>
        </row>
        <row r="2283">
          <cell r="A2283" t="str">
            <v>31527300-9</v>
          </cell>
        </row>
        <row r="2284">
          <cell r="A2284" t="str">
            <v>31527400-0</v>
          </cell>
        </row>
        <row r="2285">
          <cell r="A2285" t="str">
            <v>31530000-0</v>
          </cell>
        </row>
        <row r="2286">
          <cell r="A2286" t="str">
            <v>31531000-7</v>
          </cell>
        </row>
        <row r="2287">
          <cell r="A2287" t="str">
            <v>31531100-8</v>
          </cell>
        </row>
        <row r="2288">
          <cell r="A2288" t="str">
            <v>31532000-4</v>
          </cell>
        </row>
        <row r="2289">
          <cell r="A2289" t="str">
            <v>31532100-5</v>
          </cell>
        </row>
        <row r="2290">
          <cell r="A2290" t="str">
            <v>31532110-8</v>
          </cell>
        </row>
        <row r="2291">
          <cell r="A2291" t="str">
            <v>31532120-1</v>
          </cell>
        </row>
        <row r="2292">
          <cell r="A2292" t="str">
            <v>31532200-6</v>
          </cell>
        </row>
        <row r="2293">
          <cell r="A2293" t="str">
            <v>31532210-9</v>
          </cell>
        </row>
        <row r="2294">
          <cell r="A2294" t="str">
            <v>31532300-7</v>
          </cell>
        </row>
        <row r="2295">
          <cell r="A2295" t="str">
            <v>31532310-0</v>
          </cell>
        </row>
        <row r="2296">
          <cell r="A2296" t="str">
            <v>31532400-8</v>
          </cell>
        </row>
        <row r="2297">
          <cell r="A2297" t="str">
            <v>31532500-9</v>
          </cell>
        </row>
        <row r="2298">
          <cell r="A2298" t="str">
            <v>31532510-2</v>
          </cell>
        </row>
        <row r="2299">
          <cell r="A2299" t="str">
            <v>31532600-0</v>
          </cell>
        </row>
        <row r="2300">
          <cell r="A2300" t="str">
            <v>31532610-3</v>
          </cell>
        </row>
        <row r="2301">
          <cell r="A2301" t="str">
            <v>31532700-1</v>
          </cell>
        </row>
        <row r="2302">
          <cell r="A2302" t="str">
            <v>31532800-2</v>
          </cell>
        </row>
        <row r="2303">
          <cell r="A2303" t="str">
            <v>31532900-3</v>
          </cell>
        </row>
        <row r="2304">
          <cell r="A2304" t="str">
            <v>31532910-6</v>
          </cell>
        </row>
        <row r="2305">
          <cell r="A2305" t="str">
            <v>31532920-9</v>
          </cell>
        </row>
        <row r="2306">
          <cell r="A2306" t="str">
            <v>31600000-2</v>
          </cell>
        </row>
        <row r="2307">
          <cell r="A2307" t="str">
            <v>31610000-5</v>
          </cell>
        </row>
        <row r="2308">
          <cell r="A2308" t="str">
            <v>31611000-2</v>
          </cell>
        </row>
        <row r="2309">
          <cell r="A2309" t="str">
            <v>31612000-9</v>
          </cell>
        </row>
        <row r="2310">
          <cell r="A2310" t="str">
            <v>31612200-1</v>
          </cell>
        </row>
        <row r="2311">
          <cell r="A2311" t="str">
            <v>31612300-2</v>
          </cell>
        </row>
        <row r="2312">
          <cell r="A2312" t="str">
            <v>31612310-5</v>
          </cell>
        </row>
        <row r="2313">
          <cell r="A2313" t="str">
            <v>31620000-8</v>
          </cell>
        </row>
        <row r="2314">
          <cell r="A2314" t="str">
            <v>31625000-3</v>
          </cell>
        </row>
        <row r="2315">
          <cell r="A2315" t="str">
            <v>31625100-4</v>
          </cell>
        </row>
        <row r="2316">
          <cell r="A2316" t="str">
            <v>31625200-5</v>
          </cell>
        </row>
        <row r="2317">
          <cell r="A2317" t="str">
            <v>31625300-6</v>
          </cell>
        </row>
        <row r="2318">
          <cell r="A2318" t="str">
            <v>31630000-1</v>
          </cell>
        </row>
        <row r="2319">
          <cell r="A2319" t="str">
            <v>31640000-4</v>
          </cell>
        </row>
        <row r="2320">
          <cell r="A2320" t="str">
            <v>31642000-8</v>
          </cell>
        </row>
        <row r="2321">
          <cell r="A2321" t="str">
            <v>31642100-9</v>
          </cell>
        </row>
        <row r="2322">
          <cell r="A2322" t="str">
            <v>31642200-0</v>
          </cell>
        </row>
        <row r="2323">
          <cell r="A2323" t="str">
            <v>31642300-1</v>
          </cell>
        </row>
        <row r="2324">
          <cell r="A2324" t="str">
            <v>31642400-2</v>
          </cell>
        </row>
        <row r="2325">
          <cell r="A2325" t="str">
            <v>31642500-3</v>
          </cell>
        </row>
        <row r="2326">
          <cell r="A2326" t="str">
            <v>31643000-5</v>
          </cell>
        </row>
        <row r="2327">
          <cell r="A2327" t="str">
            <v>31643100-6</v>
          </cell>
        </row>
        <row r="2328">
          <cell r="A2328" t="str">
            <v>31644000-2</v>
          </cell>
        </row>
        <row r="2329">
          <cell r="A2329" t="str">
            <v>31645000-9</v>
          </cell>
        </row>
        <row r="2330">
          <cell r="A2330" t="str">
            <v>31650000-7</v>
          </cell>
        </row>
        <row r="2331">
          <cell r="A2331" t="str">
            <v>31651000-4</v>
          </cell>
        </row>
        <row r="2332">
          <cell r="A2332" t="str">
            <v>31660000-0</v>
          </cell>
        </row>
        <row r="2333">
          <cell r="A2333" t="str">
            <v>31670000-3</v>
          </cell>
        </row>
        <row r="2334">
          <cell r="A2334" t="str">
            <v>31671000-0</v>
          </cell>
        </row>
        <row r="2335">
          <cell r="A2335" t="str">
            <v>31671100-1</v>
          </cell>
        </row>
        <row r="2336">
          <cell r="A2336" t="str">
            <v>31671200-2</v>
          </cell>
        </row>
        <row r="2337">
          <cell r="A2337" t="str">
            <v>31680000-6</v>
          </cell>
        </row>
        <row r="2338">
          <cell r="A2338" t="str">
            <v>31681000-3</v>
          </cell>
        </row>
        <row r="2339">
          <cell r="A2339" t="str">
            <v>31681100-4</v>
          </cell>
        </row>
        <row r="2340">
          <cell r="A2340" t="str">
            <v>31681200-5</v>
          </cell>
        </row>
        <row r="2341">
          <cell r="A2341" t="str">
            <v>31681300-6</v>
          </cell>
        </row>
        <row r="2342">
          <cell r="A2342" t="str">
            <v>31681400-7</v>
          </cell>
        </row>
        <row r="2343">
          <cell r="A2343" t="str">
            <v>31681410-0</v>
          </cell>
        </row>
        <row r="2344">
          <cell r="A2344" t="str">
            <v>31681500-8</v>
          </cell>
        </row>
        <row r="2345">
          <cell r="A2345" t="str">
            <v>31682000-0</v>
          </cell>
        </row>
        <row r="2346">
          <cell r="A2346" t="str">
            <v>31682100-1</v>
          </cell>
        </row>
        <row r="2347">
          <cell r="A2347" t="str">
            <v>31682110-4</v>
          </cell>
        </row>
        <row r="2348">
          <cell r="A2348" t="str">
            <v>31682200-2</v>
          </cell>
        </row>
        <row r="2349">
          <cell r="A2349" t="str">
            <v>31682210-5</v>
          </cell>
        </row>
        <row r="2350">
          <cell r="A2350" t="str">
            <v>31682220-8</v>
          </cell>
        </row>
        <row r="2351">
          <cell r="A2351" t="str">
            <v>31682230-1</v>
          </cell>
        </row>
        <row r="2352">
          <cell r="A2352" t="str">
            <v>31682300-3</v>
          </cell>
        </row>
        <row r="2353">
          <cell r="A2353" t="str">
            <v>31682310-6</v>
          </cell>
        </row>
        <row r="2354">
          <cell r="A2354" t="str">
            <v>31682400-4</v>
          </cell>
        </row>
        <row r="2355">
          <cell r="A2355" t="str">
            <v>31682410-7</v>
          </cell>
        </row>
        <row r="2356">
          <cell r="A2356" t="str">
            <v>31682500-5</v>
          </cell>
        </row>
        <row r="2357">
          <cell r="A2357" t="str">
            <v>31682510-8</v>
          </cell>
        </row>
        <row r="2358">
          <cell r="A2358" t="str">
            <v>31682520-1</v>
          </cell>
        </row>
        <row r="2359">
          <cell r="A2359" t="str">
            <v>31682530-4</v>
          </cell>
        </row>
        <row r="2360">
          <cell r="A2360" t="str">
            <v>31682540-7</v>
          </cell>
        </row>
        <row r="2361">
          <cell r="A2361" t="str">
            <v>31700000-3</v>
          </cell>
        </row>
        <row r="2362">
          <cell r="A2362" t="str">
            <v>31710000-6</v>
          </cell>
        </row>
        <row r="2363">
          <cell r="A2363" t="str">
            <v>31711000-3</v>
          </cell>
        </row>
        <row r="2364">
          <cell r="A2364" t="str">
            <v>31711100-4</v>
          </cell>
        </row>
        <row r="2365">
          <cell r="A2365" t="str">
            <v>31711110-7</v>
          </cell>
        </row>
        <row r="2366">
          <cell r="A2366" t="str">
            <v>31711120-0</v>
          </cell>
        </row>
        <row r="2367">
          <cell r="A2367" t="str">
            <v>31711130-3</v>
          </cell>
        </row>
        <row r="2368">
          <cell r="A2368" t="str">
            <v>31711131-0</v>
          </cell>
        </row>
        <row r="2369">
          <cell r="A2369" t="str">
            <v>31711140-6</v>
          </cell>
        </row>
        <row r="2370">
          <cell r="A2370" t="str">
            <v>31711150-9</v>
          </cell>
        </row>
        <row r="2371">
          <cell r="A2371" t="str">
            <v>31711151-6</v>
          </cell>
        </row>
        <row r="2372">
          <cell r="A2372" t="str">
            <v>31711152-3</v>
          </cell>
        </row>
        <row r="2373">
          <cell r="A2373" t="str">
            <v>31711154-0</v>
          </cell>
        </row>
        <row r="2374">
          <cell r="A2374" t="str">
            <v>31711155-7</v>
          </cell>
        </row>
        <row r="2375">
          <cell r="A2375" t="str">
            <v>31711200-5</v>
          </cell>
        </row>
        <row r="2376">
          <cell r="A2376" t="str">
            <v>31711300-6</v>
          </cell>
        </row>
        <row r="2377">
          <cell r="A2377" t="str">
            <v>31711310-9</v>
          </cell>
        </row>
        <row r="2378">
          <cell r="A2378" t="str">
            <v>31711400-7</v>
          </cell>
        </row>
        <row r="2379">
          <cell r="A2379" t="str">
            <v>31711410-0</v>
          </cell>
        </row>
        <row r="2380">
          <cell r="A2380" t="str">
            <v>31711411-7</v>
          </cell>
        </row>
        <row r="2381">
          <cell r="A2381" t="str">
            <v>31711420-3</v>
          </cell>
        </row>
        <row r="2382">
          <cell r="A2382" t="str">
            <v>31711421-0</v>
          </cell>
        </row>
        <row r="2383">
          <cell r="A2383" t="str">
            <v>31711422-7</v>
          </cell>
        </row>
        <row r="2384">
          <cell r="A2384" t="str">
            <v>31711423-4</v>
          </cell>
        </row>
        <row r="2385">
          <cell r="A2385" t="str">
            <v>31711424-1</v>
          </cell>
        </row>
        <row r="2386">
          <cell r="A2386" t="str">
            <v>31711430-6</v>
          </cell>
        </row>
        <row r="2387">
          <cell r="A2387" t="str">
            <v>31711440-9</v>
          </cell>
        </row>
        <row r="2388">
          <cell r="A2388" t="str">
            <v>31711500-8</v>
          </cell>
        </row>
        <row r="2389">
          <cell r="A2389" t="str">
            <v>31711510-1</v>
          </cell>
        </row>
        <row r="2390">
          <cell r="A2390" t="str">
            <v>31711520-4</v>
          </cell>
        </row>
        <row r="2391">
          <cell r="A2391" t="str">
            <v>31711530-7</v>
          </cell>
        </row>
        <row r="2392">
          <cell r="A2392" t="str">
            <v>31712000-0</v>
          </cell>
        </row>
        <row r="2393">
          <cell r="A2393" t="str">
            <v>31712100-1</v>
          </cell>
        </row>
        <row r="2394">
          <cell r="A2394" t="str">
            <v>31712110-4</v>
          </cell>
        </row>
        <row r="2395">
          <cell r="A2395" t="str">
            <v>31712111-1</v>
          </cell>
        </row>
        <row r="2396">
          <cell r="A2396" t="str">
            <v>31712112-8</v>
          </cell>
        </row>
        <row r="2397">
          <cell r="A2397" t="str">
            <v>31712113-5</v>
          </cell>
        </row>
        <row r="2398">
          <cell r="A2398" t="str">
            <v>31712114-2</v>
          </cell>
        </row>
        <row r="2399">
          <cell r="A2399" t="str">
            <v>31712115-9</v>
          </cell>
        </row>
        <row r="2400">
          <cell r="A2400" t="str">
            <v>31712116-6</v>
          </cell>
        </row>
        <row r="2401">
          <cell r="A2401" t="str">
            <v>31712117-3</v>
          </cell>
        </row>
        <row r="2402">
          <cell r="A2402" t="str">
            <v>31712118-0</v>
          </cell>
        </row>
        <row r="2403">
          <cell r="A2403" t="str">
            <v>31712119-7</v>
          </cell>
        </row>
        <row r="2404">
          <cell r="A2404" t="str">
            <v>31712200-2</v>
          </cell>
        </row>
        <row r="2405">
          <cell r="A2405" t="str">
            <v>31712300-3</v>
          </cell>
        </row>
        <row r="2406">
          <cell r="A2406" t="str">
            <v>31712310-6</v>
          </cell>
        </row>
        <row r="2407">
          <cell r="A2407" t="str">
            <v>31712320-9</v>
          </cell>
        </row>
        <row r="2408">
          <cell r="A2408" t="str">
            <v>31712330-2</v>
          </cell>
        </row>
        <row r="2409">
          <cell r="A2409" t="str">
            <v>31712331-9</v>
          </cell>
        </row>
        <row r="2410">
          <cell r="A2410" t="str">
            <v>31712332-6</v>
          </cell>
        </row>
        <row r="2411">
          <cell r="A2411" t="str">
            <v>31712333-3</v>
          </cell>
        </row>
        <row r="2412">
          <cell r="A2412" t="str">
            <v>31712334-0</v>
          </cell>
        </row>
        <row r="2413">
          <cell r="A2413" t="str">
            <v>31712335-7</v>
          </cell>
        </row>
        <row r="2414">
          <cell r="A2414" t="str">
            <v>31712336-4</v>
          </cell>
        </row>
        <row r="2415">
          <cell r="A2415" t="str">
            <v>31712340-5</v>
          </cell>
        </row>
        <row r="2416">
          <cell r="A2416" t="str">
            <v>31712341-2</v>
          </cell>
        </row>
        <row r="2417">
          <cell r="A2417" t="str">
            <v>31712342-9</v>
          </cell>
        </row>
        <row r="2418">
          <cell r="A2418" t="str">
            <v>31712343-6</v>
          </cell>
        </row>
        <row r="2419">
          <cell r="A2419" t="str">
            <v>31712344-3</v>
          </cell>
        </row>
        <row r="2420">
          <cell r="A2420" t="str">
            <v>31712345-0</v>
          </cell>
        </row>
        <row r="2421">
          <cell r="A2421" t="str">
            <v>31712346-7</v>
          </cell>
        </row>
        <row r="2422">
          <cell r="A2422" t="str">
            <v>31712347-4</v>
          </cell>
        </row>
        <row r="2423">
          <cell r="A2423" t="str">
            <v>31712348-1</v>
          </cell>
        </row>
        <row r="2424">
          <cell r="A2424" t="str">
            <v>31712349-8</v>
          </cell>
        </row>
        <row r="2425">
          <cell r="A2425" t="str">
            <v>31712350-8</v>
          </cell>
        </row>
        <row r="2426">
          <cell r="A2426" t="str">
            <v>31712351-5</v>
          </cell>
        </row>
        <row r="2427">
          <cell r="A2427" t="str">
            <v>31712352-2</v>
          </cell>
        </row>
        <row r="2428">
          <cell r="A2428" t="str">
            <v>31712353-9</v>
          </cell>
        </row>
        <row r="2429">
          <cell r="A2429" t="str">
            <v>31712354-6</v>
          </cell>
        </row>
        <row r="2430">
          <cell r="A2430" t="str">
            <v>31712355-3</v>
          </cell>
        </row>
        <row r="2431">
          <cell r="A2431" t="str">
            <v>31712356-0</v>
          </cell>
        </row>
        <row r="2432">
          <cell r="A2432" t="str">
            <v>31712357-7</v>
          </cell>
        </row>
        <row r="2433">
          <cell r="A2433" t="str">
            <v>31712358-4</v>
          </cell>
        </row>
        <row r="2434">
          <cell r="A2434" t="str">
            <v>31712359-1</v>
          </cell>
        </row>
        <row r="2435">
          <cell r="A2435" t="str">
            <v>31712360-1</v>
          </cell>
        </row>
        <row r="2436">
          <cell r="A2436" t="str">
            <v>31720000-9</v>
          </cell>
        </row>
        <row r="2437">
          <cell r="A2437" t="str">
            <v>31730000-2</v>
          </cell>
        </row>
        <row r="2438">
          <cell r="A2438" t="str">
            <v>31731000-9</v>
          </cell>
        </row>
        <row r="2439">
          <cell r="A2439" t="str">
            <v>31731100-0</v>
          </cell>
        </row>
        <row r="2440">
          <cell r="A2440" t="str">
            <v>32200000-5</v>
          </cell>
        </row>
        <row r="2441">
          <cell r="A2441" t="str">
            <v>32210000-8</v>
          </cell>
        </row>
        <row r="2442">
          <cell r="A2442" t="str">
            <v>32211000-5</v>
          </cell>
        </row>
        <row r="2443">
          <cell r="A2443" t="str">
            <v>32220000-1</v>
          </cell>
        </row>
        <row r="2444">
          <cell r="A2444" t="str">
            <v>32221000-8</v>
          </cell>
        </row>
        <row r="2445">
          <cell r="A2445" t="str">
            <v>32222000-5</v>
          </cell>
        </row>
        <row r="2446">
          <cell r="A2446" t="str">
            <v>32223000-2</v>
          </cell>
        </row>
        <row r="2447">
          <cell r="A2447" t="str">
            <v>32224000-9</v>
          </cell>
        </row>
        <row r="2448">
          <cell r="A2448" t="str">
            <v>32230000-4</v>
          </cell>
        </row>
        <row r="2449">
          <cell r="A2449" t="str">
            <v>32231000-1</v>
          </cell>
        </row>
        <row r="2450">
          <cell r="A2450" t="str">
            <v>32232000-8</v>
          </cell>
        </row>
        <row r="2451">
          <cell r="A2451" t="str">
            <v>32233000-5</v>
          </cell>
        </row>
        <row r="2452">
          <cell r="A2452" t="str">
            <v>32234000-2</v>
          </cell>
        </row>
        <row r="2453">
          <cell r="A2453" t="str">
            <v>32235000-9</v>
          </cell>
        </row>
        <row r="2454">
          <cell r="A2454" t="str">
            <v>32236000-6</v>
          </cell>
        </row>
        <row r="2455">
          <cell r="A2455" t="str">
            <v>32237000-3</v>
          </cell>
        </row>
        <row r="2456">
          <cell r="A2456" t="str">
            <v>32240000-7</v>
          </cell>
        </row>
        <row r="2457">
          <cell r="A2457" t="str">
            <v>32250000-0</v>
          </cell>
        </row>
        <row r="2458">
          <cell r="A2458" t="str">
            <v>32251000-7</v>
          </cell>
        </row>
        <row r="2459">
          <cell r="A2459" t="str">
            <v>32251100-8</v>
          </cell>
        </row>
        <row r="2460">
          <cell r="A2460" t="str">
            <v>32252000-4</v>
          </cell>
        </row>
        <row r="2461">
          <cell r="A2461" t="str">
            <v>32252100-5</v>
          </cell>
        </row>
        <row r="2462">
          <cell r="A2462" t="str">
            <v>32252110-8</v>
          </cell>
        </row>
        <row r="2463">
          <cell r="A2463" t="str">
            <v>32260000-3</v>
          </cell>
        </row>
        <row r="2464">
          <cell r="A2464" t="str">
            <v>32270000-6</v>
          </cell>
        </row>
        <row r="2465">
          <cell r="A2465" t="str">
            <v>32300000-6</v>
          </cell>
        </row>
        <row r="2466">
          <cell r="A2466" t="str">
            <v>32310000-9</v>
          </cell>
        </row>
        <row r="2467">
          <cell r="A2467" t="str">
            <v>32320000-2</v>
          </cell>
        </row>
        <row r="2468">
          <cell r="A2468" t="str">
            <v>32321000-9</v>
          </cell>
        </row>
        <row r="2469">
          <cell r="A2469" t="str">
            <v>32321100-0</v>
          </cell>
        </row>
        <row r="2470">
          <cell r="A2470" t="str">
            <v>32321200-1</v>
          </cell>
        </row>
        <row r="2471">
          <cell r="A2471" t="str">
            <v>32321300-2</v>
          </cell>
        </row>
        <row r="2472">
          <cell r="A2472" t="str">
            <v>32322000-6</v>
          </cell>
        </row>
        <row r="2473">
          <cell r="A2473" t="str">
            <v>32323000-3</v>
          </cell>
        </row>
        <row r="2474">
          <cell r="A2474" t="str">
            <v>32323100-4</v>
          </cell>
        </row>
        <row r="2475">
          <cell r="A2475" t="str">
            <v>32323200-5</v>
          </cell>
        </row>
        <row r="2476">
          <cell r="A2476" t="str">
            <v>32323300-6</v>
          </cell>
        </row>
        <row r="2477">
          <cell r="A2477" t="str">
            <v>32323400-7</v>
          </cell>
        </row>
        <row r="2478">
          <cell r="A2478" t="str">
            <v>32323500-8</v>
          </cell>
        </row>
        <row r="2479">
          <cell r="A2479" t="str">
            <v>32324000-0</v>
          </cell>
        </row>
        <row r="2480">
          <cell r="A2480" t="str">
            <v>32324100-1</v>
          </cell>
        </row>
        <row r="2481">
          <cell r="A2481" t="str">
            <v>32324200-2</v>
          </cell>
        </row>
        <row r="2482">
          <cell r="A2482" t="str">
            <v>32324300-3</v>
          </cell>
        </row>
        <row r="2483">
          <cell r="A2483" t="str">
            <v>32324310-6</v>
          </cell>
        </row>
        <row r="2484">
          <cell r="A2484" t="str">
            <v>32324400-4</v>
          </cell>
        </row>
        <row r="2485">
          <cell r="A2485" t="str">
            <v>32324500-5</v>
          </cell>
        </row>
        <row r="2486">
          <cell r="A2486" t="str">
            <v>32324600-6</v>
          </cell>
        </row>
        <row r="2487">
          <cell r="A2487" t="str">
            <v>32330000-5</v>
          </cell>
        </row>
        <row r="2488">
          <cell r="A2488" t="str">
            <v>32331000-2</v>
          </cell>
        </row>
        <row r="2489">
          <cell r="A2489" t="str">
            <v>32331100-3</v>
          </cell>
        </row>
        <row r="2490">
          <cell r="A2490" t="str">
            <v>32331200-4</v>
          </cell>
        </row>
        <row r="2491">
          <cell r="A2491" t="str">
            <v>32331300-5</v>
          </cell>
        </row>
        <row r="2492">
          <cell r="A2492" t="str">
            <v>32331500-7</v>
          </cell>
        </row>
        <row r="2493">
          <cell r="A2493" t="str">
            <v>32331600-8</v>
          </cell>
        </row>
        <row r="2494">
          <cell r="A2494" t="str">
            <v>32332000-9</v>
          </cell>
        </row>
        <row r="2495">
          <cell r="A2495" t="str">
            <v>32332100-0</v>
          </cell>
        </row>
        <row r="2496">
          <cell r="A2496" t="str">
            <v>32332200-1</v>
          </cell>
        </row>
        <row r="2497">
          <cell r="A2497" t="str">
            <v>32332300-2</v>
          </cell>
        </row>
        <row r="2498">
          <cell r="A2498" t="str">
            <v>32333000-6</v>
          </cell>
        </row>
        <row r="2499">
          <cell r="A2499" t="str">
            <v>32333100-7</v>
          </cell>
        </row>
        <row r="2500">
          <cell r="A2500" t="str">
            <v>32333200-8</v>
          </cell>
        </row>
        <row r="2501">
          <cell r="A2501" t="str">
            <v>32333300-9</v>
          </cell>
        </row>
        <row r="2502">
          <cell r="A2502" t="str">
            <v>32333400-0</v>
          </cell>
        </row>
        <row r="2503">
          <cell r="A2503" t="str">
            <v>32340000-8</v>
          </cell>
        </row>
        <row r="2504">
          <cell r="A2504" t="str">
            <v>32341000-5</v>
          </cell>
        </row>
        <row r="2505">
          <cell r="A2505" t="str">
            <v>32342000-2</v>
          </cell>
        </row>
        <row r="2506">
          <cell r="A2506" t="str">
            <v>32342100-3</v>
          </cell>
        </row>
        <row r="2507">
          <cell r="A2507" t="str">
            <v>32342200-4</v>
          </cell>
        </row>
        <row r="2508">
          <cell r="A2508" t="str">
            <v>32342300-5</v>
          </cell>
        </row>
        <row r="2509">
          <cell r="A2509" t="str">
            <v>32342400-6</v>
          </cell>
        </row>
        <row r="2510">
          <cell r="A2510" t="str">
            <v>32342410-9</v>
          </cell>
        </row>
        <row r="2511">
          <cell r="A2511" t="str">
            <v>32342411-6</v>
          </cell>
        </row>
        <row r="2512">
          <cell r="A2512" t="str">
            <v>32342412-3</v>
          </cell>
        </row>
        <row r="2513">
          <cell r="A2513" t="str">
            <v>32342420-2</v>
          </cell>
        </row>
        <row r="2514">
          <cell r="A2514" t="str">
            <v>32342430-5</v>
          </cell>
        </row>
        <row r="2515">
          <cell r="A2515" t="str">
            <v>32342440-8</v>
          </cell>
        </row>
        <row r="2516">
          <cell r="A2516" t="str">
            <v>32342450-1</v>
          </cell>
        </row>
        <row r="2517">
          <cell r="A2517" t="str">
            <v>32343000-9</v>
          </cell>
        </row>
        <row r="2518">
          <cell r="A2518" t="str">
            <v>32343100-0</v>
          </cell>
        </row>
        <row r="2519">
          <cell r="A2519" t="str">
            <v>32343200-1</v>
          </cell>
        </row>
        <row r="2520">
          <cell r="A2520" t="str">
            <v>32344000-6</v>
          </cell>
        </row>
        <row r="2521">
          <cell r="A2521" t="str">
            <v>32344100-7</v>
          </cell>
        </row>
        <row r="2522">
          <cell r="A2522" t="str">
            <v>32344110-0</v>
          </cell>
        </row>
        <row r="2523">
          <cell r="A2523" t="str">
            <v>32344200-8</v>
          </cell>
        </row>
        <row r="2524">
          <cell r="A2524" t="str">
            <v>32344210-1</v>
          </cell>
        </row>
        <row r="2525">
          <cell r="A2525" t="str">
            <v>32344220-4</v>
          </cell>
        </row>
        <row r="2526">
          <cell r="A2526" t="str">
            <v>32344230-7</v>
          </cell>
        </row>
        <row r="2527">
          <cell r="A2527" t="str">
            <v>32344240-0</v>
          </cell>
        </row>
        <row r="2528">
          <cell r="A2528" t="str">
            <v>32344250-3</v>
          </cell>
        </row>
        <row r="2529">
          <cell r="A2529" t="str">
            <v>32344260-6</v>
          </cell>
        </row>
        <row r="2530">
          <cell r="A2530" t="str">
            <v>32344270-9</v>
          </cell>
        </row>
        <row r="2531">
          <cell r="A2531" t="str">
            <v>32344280-2</v>
          </cell>
        </row>
        <row r="2532">
          <cell r="A2532" t="str">
            <v>32350000-1</v>
          </cell>
        </row>
        <row r="2533">
          <cell r="A2533" t="str">
            <v>32351000-8</v>
          </cell>
        </row>
        <row r="2534">
          <cell r="A2534" t="str">
            <v>32351100-9</v>
          </cell>
        </row>
        <row r="2535">
          <cell r="A2535" t="str">
            <v>32351200-0</v>
          </cell>
        </row>
        <row r="2536">
          <cell r="A2536" t="str">
            <v>32351300-1</v>
          </cell>
        </row>
        <row r="2537">
          <cell r="A2537" t="str">
            <v>32351310-4</v>
          </cell>
        </row>
        <row r="2538">
          <cell r="A2538" t="str">
            <v>32352000-5</v>
          </cell>
        </row>
        <row r="2539">
          <cell r="A2539" t="str">
            <v>32352100-6</v>
          </cell>
        </row>
        <row r="2540">
          <cell r="A2540" t="str">
            <v>32352200-7</v>
          </cell>
        </row>
        <row r="2541">
          <cell r="A2541" t="str">
            <v>32353000-2</v>
          </cell>
        </row>
        <row r="2542">
          <cell r="A2542" t="str">
            <v>32353100-3</v>
          </cell>
        </row>
        <row r="2543">
          <cell r="A2543" t="str">
            <v>32353200-4</v>
          </cell>
        </row>
        <row r="2544">
          <cell r="A2544" t="str">
            <v>32354000-9</v>
          </cell>
        </row>
        <row r="2545">
          <cell r="A2545" t="str">
            <v>32354100-0</v>
          </cell>
        </row>
        <row r="2546">
          <cell r="A2546" t="str">
            <v>32354110-3</v>
          </cell>
        </row>
        <row r="2547">
          <cell r="A2547" t="str">
            <v>32354120-6</v>
          </cell>
        </row>
        <row r="2548">
          <cell r="A2548" t="str">
            <v>32354200-1</v>
          </cell>
        </row>
        <row r="2549">
          <cell r="A2549" t="str">
            <v>32354300-2</v>
          </cell>
        </row>
        <row r="2550">
          <cell r="A2550" t="str">
            <v>32354400-3</v>
          </cell>
        </row>
        <row r="2551">
          <cell r="A2551" t="str">
            <v>32354500-4</v>
          </cell>
        </row>
        <row r="2552">
          <cell r="A2552" t="str">
            <v>32354600-5</v>
          </cell>
        </row>
        <row r="2553">
          <cell r="A2553" t="str">
            <v>32354700-6</v>
          </cell>
        </row>
        <row r="2554">
          <cell r="A2554" t="str">
            <v>32354800-7</v>
          </cell>
        </row>
        <row r="2555">
          <cell r="A2555" t="str">
            <v>32360000-4</v>
          </cell>
        </row>
        <row r="2556">
          <cell r="A2556" t="str">
            <v>32400000-7</v>
          </cell>
        </row>
        <row r="2557">
          <cell r="A2557" t="str">
            <v>32410000-0</v>
          </cell>
        </row>
        <row r="2558">
          <cell r="A2558" t="str">
            <v>32411000-7</v>
          </cell>
        </row>
        <row r="2559">
          <cell r="A2559" t="str">
            <v>32412000-4</v>
          </cell>
        </row>
        <row r="2560">
          <cell r="A2560" t="str">
            <v>32412100-5</v>
          </cell>
        </row>
        <row r="2561">
          <cell r="A2561" t="str">
            <v>32412110-8</v>
          </cell>
        </row>
        <row r="2562">
          <cell r="A2562" t="str">
            <v>32412120-1</v>
          </cell>
        </row>
        <row r="2563">
          <cell r="A2563" t="str">
            <v>32413000-1</v>
          </cell>
        </row>
        <row r="2564">
          <cell r="A2564" t="str">
            <v>32413100-2</v>
          </cell>
        </row>
        <row r="2565">
          <cell r="A2565" t="str">
            <v>32415000-5</v>
          </cell>
        </row>
        <row r="2566">
          <cell r="A2566" t="str">
            <v>32416000-2</v>
          </cell>
        </row>
        <row r="2567">
          <cell r="A2567" t="str">
            <v>32416100-3</v>
          </cell>
        </row>
        <row r="2568">
          <cell r="A2568" t="str">
            <v>32417000-9</v>
          </cell>
        </row>
        <row r="2569">
          <cell r="A2569" t="str">
            <v>32418000-6</v>
          </cell>
        </row>
        <row r="2570">
          <cell r="A2570" t="str">
            <v>32420000-3</v>
          </cell>
        </row>
        <row r="2571">
          <cell r="A2571" t="str">
            <v>32421000-0</v>
          </cell>
        </row>
        <row r="2572">
          <cell r="A2572" t="str">
            <v>32422000-7</v>
          </cell>
        </row>
        <row r="2573">
          <cell r="A2573" t="str">
            <v>32423000-4</v>
          </cell>
        </row>
        <row r="2574">
          <cell r="A2574" t="str">
            <v>32424000-1</v>
          </cell>
        </row>
        <row r="2575">
          <cell r="A2575" t="str">
            <v>32425000-8</v>
          </cell>
        </row>
        <row r="2576">
          <cell r="A2576" t="str">
            <v>32426000-5</v>
          </cell>
        </row>
        <row r="2577">
          <cell r="A2577" t="str">
            <v>32427000-2</v>
          </cell>
        </row>
        <row r="2578">
          <cell r="A2578" t="str">
            <v>32428000-9</v>
          </cell>
        </row>
        <row r="2579">
          <cell r="A2579" t="str">
            <v>32429000-6</v>
          </cell>
        </row>
        <row r="2580">
          <cell r="A2580" t="str">
            <v>32430000-6</v>
          </cell>
        </row>
        <row r="2581">
          <cell r="A2581" t="str">
            <v>32440000-9</v>
          </cell>
        </row>
        <row r="2582">
          <cell r="A2582" t="str">
            <v>32441000-6</v>
          </cell>
        </row>
        <row r="2583">
          <cell r="A2583" t="str">
            <v>32441100-7</v>
          </cell>
        </row>
        <row r="2584">
          <cell r="A2584" t="str">
            <v>32441200-8</v>
          </cell>
        </row>
        <row r="2585">
          <cell r="A2585" t="str">
            <v>32441300-9</v>
          </cell>
        </row>
        <row r="2586">
          <cell r="A2586" t="str">
            <v>32442000-3</v>
          </cell>
        </row>
        <row r="2587">
          <cell r="A2587" t="str">
            <v>32442100-4</v>
          </cell>
        </row>
        <row r="2588">
          <cell r="A2588" t="str">
            <v>32442200-5</v>
          </cell>
        </row>
        <row r="2589">
          <cell r="A2589" t="str">
            <v>32442300-6</v>
          </cell>
        </row>
        <row r="2590">
          <cell r="A2590" t="str">
            <v>32442400-7</v>
          </cell>
        </row>
        <row r="2591">
          <cell r="A2591" t="str">
            <v>32500000-8</v>
          </cell>
        </row>
        <row r="2592">
          <cell r="A2592" t="str">
            <v>32510000-1</v>
          </cell>
        </row>
        <row r="2593">
          <cell r="A2593" t="str">
            <v>32520000-4</v>
          </cell>
        </row>
        <row r="2594">
          <cell r="A2594" t="str">
            <v>32521000-1</v>
          </cell>
        </row>
        <row r="2595">
          <cell r="A2595" t="str">
            <v>32522000-8</v>
          </cell>
        </row>
        <row r="2596">
          <cell r="A2596" t="str">
            <v>32523000-5</v>
          </cell>
        </row>
        <row r="2597">
          <cell r="A2597" t="str">
            <v>32524000-2</v>
          </cell>
        </row>
        <row r="2598">
          <cell r="A2598" t="str">
            <v>32530000-7</v>
          </cell>
        </row>
        <row r="2599">
          <cell r="A2599" t="str">
            <v>32531000-4</v>
          </cell>
        </row>
        <row r="2600">
          <cell r="A2600" t="str">
            <v>32532000-1</v>
          </cell>
        </row>
        <row r="2601">
          <cell r="A2601" t="str">
            <v>32533000-8</v>
          </cell>
        </row>
        <row r="2602">
          <cell r="A2602" t="str">
            <v>32534000-5</v>
          </cell>
        </row>
        <row r="2603">
          <cell r="A2603" t="str">
            <v>32540000-0</v>
          </cell>
        </row>
        <row r="2604">
          <cell r="A2604" t="str">
            <v>32541000-7</v>
          </cell>
        </row>
        <row r="2605">
          <cell r="A2605" t="str">
            <v>32542000-4</v>
          </cell>
        </row>
        <row r="2606">
          <cell r="A2606" t="str">
            <v>32543000-1</v>
          </cell>
        </row>
        <row r="2607">
          <cell r="A2607" t="str">
            <v>32544000-8</v>
          </cell>
        </row>
        <row r="2608">
          <cell r="A2608" t="str">
            <v>32545000-5</v>
          </cell>
        </row>
        <row r="2609">
          <cell r="A2609" t="str">
            <v>32546000-2</v>
          </cell>
        </row>
        <row r="2610">
          <cell r="A2610" t="str">
            <v>32546100-3</v>
          </cell>
        </row>
        <row r="2611">
          <cell r="A2611" t="str">
            <v>32547000-9</v>
          </cell>
        </row>
        <row r="2612">
          <cell r="A2612" t="str">
            <v>32550000-3</v>
          </cell>
        </row>
        <row r="2613">
          <cell r="A2613" t="str">
            <v>32551000-0</v>
          </cell>
        </row>
        <row r="2614">
          <cell r="A2614" t="str">
            <v>32551100-1</v>
          </cell>
        </row>
        <row r="2615">
          <cell r="A2615" t="str">
            <v>32551200-2</v>
          </cell>
        </row>
        <row r="2616">
          <cell r="A2616" t="str">
            <v>32551300-3</v>
          </cell>
        </row>
        <row r="2617">
          <cell r="A2617" t="str">
            <v>32551400-4</v>
          </cell>
        </row>
        <row r="2618">
          <cell r="A2618" t="str">
            <v>32551500-5</v>
          </cell>
        </row>
        <row r="2619">
          <cell r="A2619" t="str">
            <v>32552000-7</v>
          </cell>
        </row>
        <row r="2620">
          <cell r="A2620" t="str">
            <v>32552100-8</v>
          </cell>
        </row>
        <row r="2621">
          <cell r="A2621" t="str">
            <v>32552110-1</v>
          </cell>
        </row>
        <row r="2622">
          <cell r="A2622" t="str">
            <v>32552120-4</v>
          </cell>
        </row>
        <row r="2623">
          <cell r="A2623" t="str">
            <v>32552130-7</v>
          </cell>
        </row>
        <row r="2624">
          <cell r="A2624" t="str">
            <v>32552140-0</v>
          </cell>
        </row>
        <row r="2625">
          <cell r="A2625" t="str">
            <v>32552150-3</v>
          </cell>
        </row>
        <row r="2626">
          <cell r="A2626" t="str">
            <v>32552160-6</v>
          </cell>
        </row>
        <row r="2627">
          <cell r="A2627" t="str">
            <v>32552200-9</v>
          </cell>
        </row>
        <row r="2628">
          <cell r="A2628" t="str">
            <v>32552300-0</v>
          </cell>
        </row>
        <row r="2629">
          <cell r="A2629" t="str">
            <v>32552310-3</v>
          </cell>
        </row>
        <row r="2630">
          <cell r="A2630" t="str">
            <v>32552320-6</v>
          </cell>
        </row>
        <row r="2631">
          <cell r="A2631" t="str">
            <v>32552330-9</v>
          </cell>
        </row>
        <row r="2632">
          <cell r="A2632" t="str">
            <v>32552400-1</v>
          </cell>
        </row>
        <row r="2633">
          <cell r="A2633" t="str">
            <v>32552410-4</v>
          </cell>
        </row>
        <row r="2634">
          <cell r="A2634" t="str">
            <v>32552420-7</v>
          </cell>
        </row>
        <row r="2635">
          <cell r="A2635" t="str">
            <v>32552430-0</v>
          </cell>
        </row>
        <row r="2636">
          <cell r="A2636" t="str">
            <v>32552500-2</v>
          </cell>
        </row>
        <row r="2637">
          <cell r="A2637" t="str">
            <v>32552510-5</v>
          </cell>
        </row>
        <row r="2638">
          <cell r="A2638" t="str">
            <v>32552520-8</v>
          </cell>
        </row>
        <row r="2639">
          <cell r="A2639" t="str">
            <v>32552600-3</v>
          </cell>
        </row>
        <row r="2640">
          <cell r="A2640" t="str">
            <v>32553000-4</v>
          </cell>
        </row>
        <row r="2641">
          <cell r="A2641" t="str">
            <v>32560000-6</v>
          </cell>
        </row>
        <row r="2642">
          <cell r="A2642" t="str">
            <v>32561000-3</v>
          </cell>
        </row>
        <row r="2643">
          <cell r="A2643" t="str">
            <v>32562000-0</v>
          </cell>
        </row>
        <row r="2644">
          <cell r="A2644" t="str">
            <v>32562100-1</v>
          </cell>
        </row>
        <row r="2645">
          <cell r="A2645" t="str">
            <v>32562200-2</v>
          </cell>
        </row>
        <row r="2646">
          <cell r="A2646" t="str">
            <v>32562300-3</v>
          </cell>
        </row>
        <row r="2647">
          <cell r="A2647" t="str">
            <v>32570000-9</v>
          </cell>
        </row>
        <row r="2648">
          <cell r="A2648" t="str">
            <v>32571000-6</v>
          </cell>
        </row>
        <row r="2649">
          <cell r="A2649" t="str">
            <v>32572000-3</v>
          </cell>
        </row>
        <row r="2650">
          <cell r="A2650" t="str">
            <v>32572100-4</v>
          </cell>
        </row>
        <row r="2651">
          <cell r="A2651" t="str">
            <v>32572200-5</v>
          </cell>
        </row>
        <row r="2652">
          <cell r="A2652" t="str">
            <v>32572300-6</v>
          </cell>
        </row>
        <row r="2653">
          <cell r="A2653" t="str">
            <v>32573000-0</v>
          </cell>
        </row>
        <row r="2654">
          <cell r="A2654" t="str">
            <v>32580000-2</v>
          </cell>
        </row>
        <row r="2655">
          <cell r="A2655" t="str">
            <v>32581000-9</v>
          </cell>
        </row>
        <row r="2656">
          <cell r="A2656" t="str">
            <v>32581100-0</v>
          </cell>
        </row>
        <row r="2657">
          <cell r="A2657" t="str">
            <v>32581110-3</v>
          </cell>
        </row>
        <row r="2658">
          <cell r="A2658" t="str">
            <v>32581120-6</v>
          </cell>
        </row>
        <row r="2659">
          <cell r="A2659" t="str">
            <v>32581130-9</v>
          </cell>
        </row>
        <row r="2660">
          <cell r="A2660" t="str">
            <v>32581200-1</v>
          </cell>
        </row>
        <row r="2661">
          <cell r="A2661" t="str">
            <v>32581210-4</v>
          </cell>
        </row>
        <row r="2662">
          <cell r="A2662" t="str">
            <v>32582000-6</v>
          </cell>
        </row>
        <row r="2663">
          <cell r="A2663" t="str">
            <v>32583000-3</v>
          </cell>
        </row>
        <row r="2664">
          <cell r="A2664" t="str">
            <v>32584000-0</v>
          </cell>
        </row>
        <row r="2665">
          <cell r="A2665" t="str">
            <v>33100000-1</v>
          </cell>
        </row>
        <row r="2666">
          <cell r="A2666" t="str">
            <v>33110000-4</v>
          </cell>
        </row>
        <row r="2667">
          <cell r="A2667" t="str">
            <v>33111000-1</v>
          </cell>
        </row>
        <row r="2668">
          <cell r="A2668" t="str">
            <v>33111100-2</v>
          </cell>
        </row>
        <row r="2669">
          <cell r="A2669" t="str">
            <v>33111200-3</v>
          </cell>
        </row>
        <row r="2670">
          <cell r="A2670" t="str">
            <v>33111300-4</v>
          </cell>
        </row>
        <row r="2671">
          <cell r="A2671" t="str">
            <v>33111400-5</v>
          </cell>
        </row>
        <row r="2672">
          <cell r="A2672" t="str">
            <v>33111500-6</v>
          </cell>
        </row>
        <row r="2673">
          <cell r="A2673" t="str">
            <v>33111600-7</v>
          </cell>
        </row>
        <row r="2674">
          <cell r="A2674" t="str">
            <v>33111610-0</v>
          </cell>
        </row>
        <row r="2675">
          <cell r="A2675" t="str">
            <v>33111620-3</v>
          </cell>
        </row>
        <row r="2676">
          <cell r="A2676" t="str">
            <v>33111640-9</v>
          </cell>
        </row>
        <row r="2677">
          <cell r="A2677" t="str">
            <v>33111650-2</v>
          </cell>
        </row>
        <row r="2678">
          <cell r="A2678" t="str">
            <v>33111660-5</v>
          </cell>
        </row>
        <row r="2679">
          <cell r="A2679" t="str">
            <v>33111700-8</v>
          </cell>
        </row>
        <row r="2680">
          <cell r="A2680" t="str">
            <v>33111710-1</v>
          </cell>
        </row>
        <row r="2681">
          <cell r="A2681" t="str">
            <v>33111720-4</v>
          </cell>
        </row>
        <row r="2682">
          <cell r="A2682" t="str">
            <v>33111721-1</v>
          </cell>
        </row>
        <row r="2683">
          <cell r="A2683" t="str">
            <v>33111730-7</v>
          </cell>
        </row>
        <row r="2684">
          <cell r="A2684" t="str">
            <v>33111740-0</v>
          </cell>
        </row>
        <row r="2685">
          <cell r="A2685" t="str">
            <v>33111800-9</v>
          </cell>
        </row>
        <row r="2686">
          <cell r="A2686" t="str">
            <v>33112000-8</v>
          </cell>
        </row>
        <row r="2687">
          <cell r="A2687" t="str">
            <v>33112100-9</v>
          </cell>
        </row>
        <row r="2688">
          <cell r="A2688" t="str">
            <v>33112200-0</v>
          </cell>
        </row>
        <row r="2689">
          <cell r="A2689" t="str">
            <v>33112300-1</v>
          </cell>
        </row>
        <row r="2690">
          <cell r="A2690" t="str">
            <v>33112310-4</v>
          </cell>
        </row>
        <row r="2691">
          <cell r="A2691" t="str">
            <v>33112320-7</v>
          </cell>
        </row>
        <row r="2692">
          <cell r="A2692" t="str">
            <v>33112330-0</v>
          </cell>
        </row>
        <row r="2693">
          <cell r="A2693" t="str">
            <v>33112340-3</v>
          </cell>
        </row>
        <row r="2694">
          <cell r="A2694" t="str">
            <v>33113000-5</v>
          </cell>
        </row>
        <row r="2695">
          <cell r="A2695" t="str">
            <v>33113100-6</v>
          </cell>
        </row>
        <row r="2696">
          <cell r="A2696" t="str">
            <v>33113110-9</v>
          </cell>
        </row>
        <row r="2697">
          <cell r="A2697" t="str">
            <v>33114000-2</v>
          </cell>
        </row>
        <row r="2698">
          <cell r="A2698" t="str">
            <v>33115000-9</v>
          </cell>
        </row>
        <row r="2699">
          <cell r="A2699" t="str">
            <v>33115100-0</v>
          </cell>
        </row>
        <row r="2700">
          <cell r="A2700" t="str">
            <v>33115200-1</v>
          </cell>
        </row>
        <row r="2701">
          <cell r="A2701" t="str">
            <v>33120000-7</v>
          </cell>
        </row>
        <row r="2702">
          <cell r="A2702" t="str">
            <v>33121000-4</v>
          </cell>
        </row>
        <row r="2703">
          <cell r="A2703" t="str">
            <v>33121100-5</v>
          </cell>
        </row>
        <row r="2704">
          <cell r="A2704" t="str">
            <v>33121200-6</v>
          </cell>
        </row>
        <row r="2705">
          <cell r="A2705" t="str">
            <v>33121300-7</v>
          </cell>
        </row>
        <row r="2706">
          <cell r="A2706" t="str">
            <v>33121400-8</v>
          </cell>
        </row>
        <row r="2707">
          <cell r="A2707" t="str">
            <v>33121500-9</v>
          </cell>
        </row>
        <row r="2708">
          <cell r="A2708" t="str">
            <v>33122000-1</v>
          </cell>
        </row>
        <row r="2709">
          <cell r="A2709" t="str">
            <v>33123000-8</v>
          </cell>
        </row>
        <row r="2710">
          <cell r="A2710" t="str">
            <v>33123100-9</v>
          </cell>
        </row>
        <row r="2711">
          <cell r="A2711" t="str">
            <v>33123200-0</v>
          </cell>
        </row>
        <row r="2712">
          <cell r="A2712" t="str">
            <v>33123210-3</v>
          </cell>
        </row>
        <row r="2713">
          <cell r="A2713" t="str">
            <v>33123220-6</v>
          </cell>
        </row>
        <row r="2714">
          <cell r="A2714" t="str">
            <v>33123230-9</v>
          </cell>
        </row>
        <row r="2715">
          <cell r="A2715" t="str">
            <v>33124000-5</v>
          </cell>
        </row>
        <row r="2716">
          <cell r="A2716" t="str">
            <v>33124100-6</v>
          </cell>
        </row>
        <row r="2717">
          <cell r="A2717" t="str">
            <v>33124110-9</v>
          </cell>
        </row>
        <row r="2718">
          <cell r="A2718" t="str">
            <v>33124120-2</v>
          </cell>
        </row>
        <row r="2719">
          <cell r="A2719" t="str">
            <v>33124130-5</v>
          </cell>
        </row>
        <row r="2720">
          <cell r="A2720" t="str">
            <v>33124131-2</v>
          </cell>
        </row>
        <row r="2721">
          <cell r="A2721" t="str">
            <v>33124200-7</v>
          </cell>
        </row>
        <row r="2722">
          <cell r="A2722" t="str">
            <v>33124210-0</v>
          </cell>
        </row>
        <row r="2723">
          <cell r="A2723" t="str">
            <v>33125000-2</v>
          </cell>
        </row>
        <row r="2724">
          <cell r="A2724" t="str">
            <v>33126000-9</v>
          </cell>
        </row>
        <row r="2725">
          <cell r="A2725" t="str">
            <v>33127000-6</v>
          </cell>
        </row>
        <row r="2726">
          <cell r="A2726" t="str">
            <v>33128000-3</v>
          </cell>
        </row>
        <row r="2727">
          <cell r="A2727" t="str">
            <v>33130000-0</v>
          </cell>
        </row>
        <row r="2728">
          <cell r="A2728" t="str">
            <v>33131000-7</v>
          </cell>
        </row>
        <row r="2729">
          <cell r="A2729" t="str">
            <v>33131100-8</v>
          </cell>
        </row>
        <row r="2730">
          <cell r="A2730" t="str">
            <v>33131110-1</v>
          </cell>
        </row>
        <row r="2731">
          <cell r="A2731" t="str">
            <v>33131111-8</v>
          </cell>
        </row>
        <row r="2732">
          <cell r="A2732" t="str">
            <v>33131112-5</v>
          </cell>
        </row>
        <row r="2733">
          <cell r="A2733" t="str">
            <v>33131113-2</v>
          </cell>
        </row>
        <row r="2734">
          <cell r="A2734" t="str">
            <v>33131114-9</v>
          </cell>
        </row>
        <row r="2735">
          <cell r="A2735" t="str">
            <v>33131120-4</v>
          </cell>
        </row>
        <row r="2736">
          <cell r="A2736" t="str">
            <v>33131121-1</v>
          </cell>
        </row>
        <row r="2737">
          <cell r="A2737" t="str">
            <v>33131122-8</v>
          </cell>
        </row>
        <row r="2738">
          <cell r="A2738" t="str">
            <v>33131123-5</v>
          </cell>
        </row>
        <row r="2739">
          <cell r="A2739" t="str">
            <v>33131124-2</v>
          </cell>
        </row>
        <row r="2740">
          <cell r="A2740" t="str">
            <v>33131130-7</v>
          </cell>
        </row>
        <row r="2741">
          <cell r="A2741" t="str">
            <v>33131131-4</v>
          </cell>
        </row>
        <row r="2742">
          <cell r="A2742" t="str">
            <v>33131132-1</v>
          </cell>
        </row>
        <row r="2743">
          <cell r="A2743" t="str">
            <v>33131140-0</v>
          </cell>
        </row>
        <row r="2744">
          <cell r="A2744" t="str">
            <v>33131141-7</v>
          </cell>
        </row>
        <row r="2745">
          <cell r="A2745" t="str">
            <v>33131142-4</v>
          </cell>
        </row>
        <row r="2746">
          <cell r="A2746" t="str">
            <v>33131150-3</v>
          </cell>
        </row>
        <row r="2747">
          <cell r="A2747" t="str">
            <v>33131151-0</v>
          </cell>
        </row>
        <row r="2748">
          <cell r="A2748" t="str">
            <v>33131152-7</v>
          </cell>
        </row>
        <row r="2749">
          <cell r="A2749" t="str">
            <v>33131153-4</v>
          </cell>
        </row>
        <row r="2750">
          <cell r="A2750" t="str">
            <v>33131160-6</v>
          </cell>
        </row>
        <row r="2751">
          <cell r="A2751" t="str">
            <v>33131161-3</v>
          </cell>
        </row>
        <row r="2752">
          <cell r="A2752" t="str">
            <v>33131162-0</v>
          </cell>
        </row>
        <row r="2753">
          <cell r="A2753" t="str">
            <v>33131170-9</v>
          </cell>
        </row>
        <row r="2754">
          <cell r="A2754" t="str">
            <v>33131171-6</v>
          </cell>
        </row>
        <row r="2755">
          <cell r="A2755" t="str">
            <v>33131172-3</v>
          </cell>
        </row>
        <row r="2756">
          <cell r="A2756" t="str">
            <v>33131173-0</v>
          </cell>
        </row>
        <row r="2757">
          <cell r="A2757" t="str">
            <v>33131200-9</v>
          </cell>
        </row>
        <row r="2758">
          <cell r="A2758" t="str">
            <v>33131300-0</v>
          </cell>
        </row>
        <row r="2759">
          <cell r="A2759" t="str">
            <v>33131400-1</v>
          </cell>
        </row>
        <row r="2760">
          <cell r="A2760" t="str">
            <v>33131500-2</v>
          </cell>
        </row>
        <row r="2761">
          <cell r="A2761" t="str">
            <v>33131510-5</v>
          </cell>
        </row>
        <row r="2762">
          <cell r="A2762" t="str">
            <v>33131600-3</v>
          </cell>
        </row>
        <row r="2763">
          <cell r="A2763" t="str">
            <v>33132000-4</v>
          </cell>
        </row>
        <row r="2764">
          <cell r="A2764" t="str">
            <v>33133000-1</v>
          </cell>
        </row>
        <row r="2765">
          <cell r="A2765" t="str">
            <v>33134000-8</v>
          </cell>
        </row>
        <row r="2766">
          <cell r="A2766" t="str">
            <v>33135000-5</v>
          </cell>
        </row>
        <row r="2767">
          <cell r="A2767" t="str">
            <v>33136000-2</v>
          </cell>
        </row>
        <row r="2768">
          <cell r="A2768" t="str">
            <v>33137000-9</v>
          </cell>
        </row>
        <row r="2769">
          <cell r="A2769" t="str">
            <v>33138000-6</v>
          </cell>
        </row>
        <row r="2770">
          <cell r="A2770" t="str">
            <v>33138100-7</v>
          </cell>
        </row>
        <row r="2771">
          <cell r="A2771" t="str">
            <v>33140000-3</v>
          </cell>
        </row>
        <row r="2772">
          <cell r="A2772" t="str">
            <v>33141000-0</v>
          </cell>
        </row>
        <row r="2773">
          <cell r="A2773" t="str">
            <v>33141100-1</v>
          </cell>
        </row>
        <row r="2774">
          <cell r="A2774" t="str">
            <v>33141110-4</v>
          </cell>
        </row>
        <row r="2775">
          <cell r="A2775" t="str">
            <v>33141111-1</v>
          </cell>
        </row>
        <row r="2776">
          <cell r="A2776" t="str">
            <v>33141112-8</v>
          </cell>
        </row>
        <row r="2777">
          <cell r="A2777" t="str">
            <v>33141113-4</v>
          </cell>
        </row>
        <row r="2778">
          <cell r="A2778" t="str">
            <v>33141114-2</v>
          </cell>
        </row>
        <row r="2779">
          <cell r="A2779" t="str">
            <v>33141115-9</v>
          </cell>
        </row>
        <row r="2780">
          <cell r="A2780" t="str">
            <v>33141116-6</v>
          </cell>
        </row>
        <row r="2781">
          <cell r="A2781" t="str">
            <v>33141117-3</v>
          </cell>
        </row>
        <row r="2782">
          <cell r="A2782" t="str">
            <v>33141118-0</v>
          </cell>
        </row>
        <row r="2783">
          <cell r="A2783" t="str">
            <v>33141119-7</v>
          </cell>
        </row>
        <row r="2784">
          <cell r="A2784" t="str">
            <v>33141120-7</v>
          </cell>
        </row>
        <row r="2785">
          <cell r="A2785" t="str">
            <v>33141121-4</v>
          </cell>
        </row>
        <row r="2786">
          <cell r="A2786" t="str">
            <v>33141122-1</v>
          </cell>
        </row>
        <row r="2787">
          <cell r="A2787" t="str">
            <v>33141123-8</v>
          </cell>
        </row>
        <row r="2788">
          <cell r="A2788" t="str">
            <v>33141124-5</v>
          </cell>
        </row>
        <row r="2789">
          <cell r="A2789" t="str">
            <v>33141125-2</v>
          </cell>
        </row>
        <row r="2790">
          <cell r="A2790" t="str">
            <v>33141126-9</v>
          </cell>
        </row>
        <row r="2791">
          <cell r="A2791" t="str">
            <v>33141127-6</v>
          </cell>
        </row>
        <row r="2792">
          <cell r="A2792" t="str">
            <v>33141128-3</v>
          </cell>
        </row>
        <row r="2793">
          <cell r="A2793" t="str">
            <v>33141200-2</v>
          </cell>
        </row>
        <row r="2794">
          <cell r="A2794" t="str">
            <v>33141210-5</v>
          </cell>
        </row>
        <row r="2795">
          <cell r="A2795" t="str">
            <v>33141220-8</v>
          </cell>
        </row>
        <row r="2796">
          <cell r="A2796" t="str">
            <v>33141230-1</v>
          </cell>
        </row>
        <row r="2797">
          <cell r="A2797" t="str">
            <v>33141240-4</v>
          </cell>
        </row>
        <row r="2798">
          <cell r="A2798" t="str">
            <v>33141300-3</v>
          </cell>
        </row>
        <row r="2799">
          <cell r="A2799" t="str">
            <v>33141310-6</v>
          </cell>
        </row>
        <row r="2800">
          <cell r="A2800" t="str">
            <v>33141320-9</v>
          </cell>
        </row>
        <row r="2801">
          <cell r="A2801" t="str">
            <v>33141321-6</v>
          </cell>
        </row>
        <row r="2802">
          <cell r="A2802" t="str">
            <v>33141322-3</v>
          </cell>
        </row>
        <row r="2803">
          <cell r="A2803" t="str">
            <v>33141323-0</v>
          </cell>
        </row>
        <row r="2804">
          <cell r="A2804" t="str">
            <v>33141324-7</v>
          </cell>
        </row>
        <row r="2805">
          <cell r="A2805" t="str">
            <v>33141325-4</v>
          </cell>
        </row>
        <row r="2806">
          <cell r="A2806" t="str">
            <v>33141326-1</v>
          </cell>
        </row>
        <row r="2807">
          <cell r="A2807" t="str">
            <v>33141327-8</v>
          </cell>
        </row>
        <row r="2808">
          <cell r="A2808" t="str">
            <v>33141328-5</v>
          </cell>
        </row>
        <row r="2809">
          <cell r="A2809" t="str">
            <v>33141329-2</v>
          </cell>
        </row>
        <row r="2810">
          <cell r="A2810" t="str">
            <v>33141400-4</v>
          </cell>
        </row>
        <row r="2811">
          <cell r="A2811" t="str">
            <v>33141410-7</v>
          </cell>
        </row>
        <row r="2812">
          <cell r="A2812" t="str">
            <v>33141411-4</v>
          </cell>
        </row>
        <row r="2813">
          <cell r="A2813" t="str">
            <v>33141420-0</v>
          </cell>
        </row>
        <row r="2814">
          <cell r="A2814" t="str">
            <v>33141500-5</v>
          </cell>
        </row>
        <row r="2815">
          <cell r="A2815" t="str">
            <v>33141510-8</v>
          </cell>
        </row>
        <row r="2816">
          <cell r="A2816" t="str">
            <v>33141520-1</v>
          </cell>
        </row>
        <row r="2817">
          <cell r="A2817" t="str">
            <v>33141530-4</v>
          </cell>
        </row>
        <row r="2818">
          <cell r="A2818" t="str">
            <v>33141540-7</v>
          </cell>
        </row>
        <row r="2819">
          <cell r="A2819" t="str">
            <v>33141550-0</v>
          </cell>
        </row>
        <row r="2820">
          <cell r="A2820" t="str">
            <v>33141560-3</v>
          </cell>
        </row>
        <row r="2821">
          <cell r="A2821" t="str">
            <v>33141570-6</v>
          </cell>
        </row>
        <row r="2822">
          <cell r="A2822" t="str">
            <v>33141580-9</v>
          </cell>
        </row>
        <row r="2823">
          <cell r="A2823" t="str">
            <v>33141600-6</v>
          </cell>
        </row>
        <row r="2824">
          <cell r="A2824" t="str">
            <v>33141610-9</v>
          </cell>
        </row>
        <row r="2825">
          <cell r="A2825" t="str">
            <v>33141613-0</v>
          </cell>
        </row>
        <row r="2826">
          <cell r="A2826" t="str">
            <v>33141614-7</v>
          </cell>
        </row>
        <row r="2827">
          <cell r="A2827" t="str">
            <v>33141615-4</v>
          </cell>
        </row>
        <row r="2828">
          <cell r="A2828" t="str">
            <v>33141620-2</v>
          </cell>
        </row>
        <row r="2829">
          <cell r="A2829" t="str">
            <v>33141621-9</v>
          </cell>
        </row>
        <row r="2830">
          <cell r="A2830" t="str">
            <v>33141622-6</v>
          </cell>
        </row>
        <row r="2831">
          <cell r="A2831" t="str">
            <v>33141623-3</v>
          </cell>
        </row>
        <row r="2832">
          <cell r="A2832" t="str">
            <v>33141624-0</v>
          </cell>
        </row>
        <row r="2833">
          <cell r="A2833" t="str">
            <v>33141625-7</v>
          </cell>
        </row>
        <row r="2834">
          <cell r="A2834" t="str">
            <v>33141626-4</v>
          </cell>
        </row>
        <row r="2835">
          <cell r="A2835" t="str">
            <v>33141630-5</v>
          </cell>
        </row>
        <row r="2836">
          <cell r="A2836" t="str">
            <v>33141640-8</v>
          </cell>
        </row>
        <row r="2837">
          <cell r="A2837" t="str">
            <v>33141641-5</v>
          </cell>
        </row>
        <row r="2838">
          <cell r="A2838" t="str">
            <v>33141642-2</v>
          </cell>
        </row>
        <row r="2839">
          <cell r="A2839" t="str">
            <v>33141700-7</v>
          </cell>
        </row>
        <row r="2840">
          <cell r="A2840" t="str">
            <v>33141710-0</v>
          </cell>
        </row>
        <row r="2841">
          <cell r="A2841" t="str">
            <v>33141720-3</v>
          </cell>
        </row>
        <row r="2842">
          <cell r="A2842" t="str">
            <v>33141730-6</v>
          </cell>
        </row>
        <row r="2843">
          <cell r="A2843" t="str">
            <v>33141740-9</v>
          </cell>
        </row>
        <row r="2844">
          <cell r="A2844" t="str">
            <v>33141750-2</v>
          </cell>
        </row>
        <row r="2845">
          <cell r="A2845" t="str">
            <v>33141760-5</v>
          </cell>
        </row>
        <row r="2846">
          <cell r="A2846" t="str">
            <v>33141770-8</v>
          </cell>
        </row>
        <row r="2847">
          <cell r="A2847" t="str">
            <v>33141800-8</v>
          </cell>
        </row>
        <row r="2848">
          <cell r="A2848" t="str">
            <v>33141810-1</v>
          </cell>
        </row>
        <row r="2849">
          <cell r="A2849" t="str">
            <v>33141820-4</v>
          </cell>
        </row>
        <row r="2850">
          <cell r="A2850" t="str">
            <v>33141821-1</v>
          </cell>
        </row>
        <row r="2851">
          <cell r="A2851" t="str">
            <v>33141822-8</v>
          </cell>
        </row>
        <row r="2852">
          <cell r="A2852" t="str">
            <v>33141830-7</v>
          </cell>
        </row>
        <row r="2853">
          <cell r="A2853" t="str">
            <v>33141840-0</v>
          </cell>
        </row>
        <row r="2854">
          <cell r="A2854" t="str">
            <v>33141850-3</v>
          </cell>
        </row>
        <row r="2855">
          <cell r="A2855" t="str">
            <v>33141900-9</v>
          </cell>
        </row>
        <row r="2856">
          <cell r="A2856" t="str">
            <v>33150000-6</v>
          </cell>
        </row>
        <row r="2857">
          <cell r="A2857" t="str">
            <v>33151000-3</v>
          </cell>
        </row>
        <row r="2858">
          <cell r="A2858" t="str">
            <v>33151100-4</v>
          </cell>
        </row>
        <row r="2859">
          <cell r="A2859" t="str">
            <v>33151200-5</v>
          </cell>
        </row>
        <row r="2860">
          <cell r="A2860" t="str">
            <v>33151300-6</v>
          </cell>
        </row>
        <row r="2861">
          <cell r="A2861" t="str">
            <v>33151400-7</v>
          </cell>
        </row>
        <row r="2862">
          <cell r="A2862" t="str">
            <v>33152000-0</v>
          </cell>
        </row>
        <row r="2863">
          <cell r="A2863" t="str">
            <v>33153000-7</v>
          </cell>
        </row>
        <row r="2864">
          <cell r="A2864" t="str">
            <v>33154000-4</v>
          </cell>
        </row>
        <row r="2865">
          <cell r="A2865" t="str">
            <v>33155000-1</v>
          </cell>
        </row>
        <row r="2866">
          <cell r="A2866" t="str">
            <v>33156000-8</v>
          </cell>
        </row>
        <row r="2867">
          <cell r="A2867" t="str">
            <v>33157000-5</v>
          </cell>
        </row>
        <row r="2868">
          <cell r="A2868" t="str">
            <v>33157100-6</v>
          </cell>
        </row>
        <row r="2869">
          <cell r="A2869" t="str">
            <v>33157110-9</v>
          </cell>
        </row>
        <row r="2870">
          <cell r="A2870" t="str">
            <v>33157200-7</v>
          </cell>
        </row>
        <row r="2871">
          <cell r="A2871" t="str">
            <v>33157300-8</v>
          </cell>
        </row>
        <row r="2872">
          <cell r="A2872" t="str">
            <v>33157400-9</v>
          </cell>
        </row>
        <row r="2873">
          <cell r="A2873" t="str">
            <v>33157500-0</v>
          </cell>
        </row>
        <row r="2874">
          <cell r="A2874" t="str">
            <v>33157700-2</v>
          </cell>
        </row>
        <row r="2875">
          <cell r="A2875" t="str">
            <v>33157800-3</v>
          </cell>
        </row>
        <row r="2876">
          <cell r="A2876" t="str">
            <v>33157810-6</v>
          </cell>
        </row>
        <row r="2877">
          <cell r="A2877" t="str">
            <v>33158000-2</v>
          </cell>
        </row>
        <row r="2878">
          <cell r="A2878" t="str">
            <v>33158100-3</v>
          </cell>
        </row>
        <row r="2879">
          <cell r="A2879" t="str">
            <v>33158200-4</v>
          </cell>
        </row>
        <row r="2880">
          <cell r="A2880" t="str">
            <v>33158210-7</v>
          </cell>
        </row>
        <row r="2881">
          <cell r="A2881" t="str">
            <v>33158300-5</v>
          </cell>
        </row>
        <row r="2882">
          <cell r="A2882" t="str">
            <v>33158400-6</v>
          </cell>
        </row>
        <row r="2883">
          <cell r="A2883" t="str">
            <v>33158500-7</v>
          </cell>
        </row>
        <row r="2884">
          <cell r="A2884" t="str">
            <v>33159000-9</v>
          </cell>
        </row>
        <row r="2885">
          <cell r="A2885" t="str">
            <v>33160000-9</v>
          </cell>
        </row>
        <row r="2886">
          <cell r="A2886" t="str">
            <v>33161000-6</v>
          </cell>
        </row>
        <row r="2887">
          <cell r="A2887" t="str">
            <v>33162000-3</v>
          </cell>
        </row>
        <row r="2888">
          <cell r="A2888" t="str">
            <v>33162100-4</v>
          </cell>
        </row>
        <row r="2889">
          <cell r="A2889" t="str">
            <v>33162200-5</v>
          </cell>
        </row>
        <row r="2890">
          <cell r="A2890" t="str">
            <v>33163000-0</v>
          </cell>
        </row>
        <row r="2891">
          <cell r="A2891" t="str">
            <v>33164000-7</v>
          </cell>
        </row>
        <row r="2892">
          <cell r="A2892" t="str">
            <v>33164100-8</v>
          </cell>
        </row>
        <row r="2893">
          <cell r="A2893" t="str">
            <v>33165000-4</v>
          </cell>
        </row>
        <row r="2894">
          <cell r="A2894" t="str">
            <v>33166000-1</v>
          </cell>
        </row>
        <row r="2895">
          <cell r="A2895" t="str">
            <v>33167000-8</v>
          </cell>
        </row>
        <row r="2896">
          <cell r="A2896" t="str">
            <v>33168000-5</v>
          </cell>
        </row>
        <row r="2897">
          <cell r="A2897" t="str">
            <v>33168100-6</v>
          </cell>
        </row>
        <row r="2898">
          <cell r="A2898" t="str">
            <v>33169000-2</v>
          </cell>
        </row>
        <row r="2899">
          <cell r="A2899" t="str">
            <v>33169100-3</v>
          </cell>
        </row>
        <row r="2900">
          <cell r="A2900" t="str">
            <v>33169200-4</v>
          </cell>
        </row>
        <row r="2901">
          <cell r="A2901" t="str">
            <v>33169300-5</v>
          </cell>
        </row>
        <row r="2902">
          <cell r="A2902" t="str">
            <v>33169400-6</v>
          </cell>
        </row>
        <row r="2903">
          <cell r="A2903" t="str">
            <v>33169500-7</v>
          </cell>
        </row>
        <row r="2904">
          <cell r="A2904" t="str">
            <v>33170000-2</v>
          </cell>
        </row>
        <row r="2905">
          <cell r="A2905" t="str">
            <v>33171000-9</v>
          </cell>
        </row>
        <row r="2906">
          <cell r="A2906" t="str">
            <v>33171100-0</v>
          </cell>
        </row>
        <row r="2907">
          <cell r="A2907" t="str">
            <v>33171110-3</v>
          </cell>
        </row>
        <row r="2908">
          <cell r="A2908" t="str">
            <v>33171200-1</v>
          </cell>
        </row>
        <row r="2909">
          <cell r="A2909" t="str">
            <v>33171210-4</v>
          </cell>
        </row>
        <row r="2910">
          <cell r="A2910" t="str">
            <v>33171300-2</v>
          </cell>
        </row>
        <row r="2911">
          <cell r="A2911" t="str">
            <v>33172000-6</v>
          </cell>
        </row>
        <row r="2912">
          <cell r="A2912" t="str">
            <v>33172100-7</v>
          </cell>
        </row>
        <row r="2913">
          <cell r="A2913" t="str">
            <v>33172200-8</v>
          </cell>
        </row>
        <row r="2914">
          <cell r="A2914" t="str">
            <v>33180000-5</v>
          </cell>
        </row>
        <row r="2915">
          <cell r="A2915" t="str">
            <v>33181000-2</v>
          </cell>
        </row>
        <row r="2916">
          <cell r="A2916" t="str">
            <v>33181100-3</v>
          </cell>
        </row>
        <row r="2917">
          <cell r="A2917" t="str">
            <v>33181200-4</v>
          </cell>
        </row>
        <row r="2918">
          <cell r="A2918" t="str">
            <v>33181300-5</v>
          </cell>
        </row>
        <row r="2919">
          <cell r="A2919" t="str">
            <v>33181400-6</v>
          </cell>
        </row>
        <row r="2920">
          <cell r="A2920" t="str">
            <v>33181500-7</v>
          </cell>
        </row>
        <row r="2921">
          <cell r="A2921" t="str">
            <v>33181510-0</v>
          </cell>
        </row>
        <row r="2922">
          <cell r="A2922" t="str">
            <v>33181520-3</v>
          </cell>
        </row>
        <row r="2923">
          <cell r="A2923" t="str">
            <v>33182000-9</v>
          </cell>
        </row>
        <row r="2924">
          <cell r="A2924" t="str">
            <v>33182100-0</v>
          </cell>
        </row>
        <row r="2925">
          <cell r="A2925" t="str">
            <v>33182200-1</v>
          </cell>
        </row>
        <row r="2926">
          <cell r="A2926" t="str">
            <v>33182210-4</v>
          </cell>
        </row>
        <row r="2927">
          <cell r="A2927" t="str">
            <v>33182220-7</v>
          </cell>
        </row>
        <row r="2928">
          <cell r="A2928" t="str">
            <v>33182230-0</v>
          </cell>
        </row>
        <row r="2929">
          <cell r="A2929" t="str">
            <v>33182240-3</v>
          </cell>
        </row>
        <row r="2930">
          <cell r="A2930" t="str">
            <v>33182241-0</v>
          </cell>
        </row>
        <row r="2931">
          <cell r="A2931" t="str">
            <v>33182300-2</v>
          </cell>
        </row>
        <row r="2932">
          <cell r="A2932" t="str">
            <v>33182400-3</v>
          </cell>
        </row>
        <row r="2933">
          <cell r="A2933" t="str">
            <v>33183000-6</v>
          </cell>
        </row>
        <row r="2934">
          <cell r="A2934" t="str">
            <v>33183100-7</v>
          </cell>
        </row>
        <row r="2935">
          <cell r="A2935" t="str">
            <v>33183200-8</v>
          </cell>
        </row>
        <row r="2936">
          <cell r="A2936" t="str">
            <v>33183300-9</v>
          </cell>
        </row>
        <row r="2937">
          <cell r="A2937" t="str">
            <v>33184000-3</v>
          </cell>
        </row>
        <row r="2938">
          <cell r="A2938" t="str">
            <v>33184100-4</v>
          </cell>
        </row>
        <row r="2939">
          <cell r="A2939" t="str">
            <v>33184200-5</v>
          </cell>
        </row>
        <row r="2940">
          <cell r="A2940" t="str">
            <v>33184300-6</v>
          </cell>
        </row>
        <row r="2941">
          <cell r="A2941" t="str">
            <v>33184400-7</v>
          </cell>
        </row>
        <row r="2942">
          <cell r="A2942" t="str">
            <v>33184410-0</v>
          </cell>
        </row>
        <row r="2943">
          <cell r="A2943" t="str">
            <v>33184420-3</v>
          </cell>
        </row>
        <row r="2944">
          <cell r="A2944" t="str">
            <v>33184500-8</v>
          </cell>
        </row>
        <row r="2945">
          <cell r="A2945" t="str">
            <v>33184600-9</v>
          </cell>
        </row>
        <row r="2946">
          <cell r="A2946" t="str">
            <v>33185000-0</v>
          </cell>
        </row>
        <row r="2947">
          <cell r="A2947" t="str">
            <v>33185100-1</v>
          </cell>
        </row>
        <row r="2948">
          <cell r="A2948" t="str">
            <v>33185200-2</v>
          </cell>
        </row>
        <row r="2949">
          <cell r="A2949" t="str">
            <v>33185300-3</v>
          </cell>
        </row>
        <row r="2950">
          <cell r="A2950" t="str">
            <v>33185400-4</v>
          </cell>
        </row>
        <row r="2951">
          <cell r="A2951" t="str">
            <v>33186000-7</v>
          </cell>
        </row>
        <row r="2952">
          <cell r="A2952" t="str">
            <v>33186100-8</v>
          </cell>
        </row>
        <row r="2953">
          <cell r="A2953" t="str">
            <v>33186200-9</v>
          </cell>
        </row>
        <row r="2954">
          <cell r="A2954" t="str">
            <v>33190000-8</v>
          </cell>
        </row>
        <row r="2955">
          <cell r="A2955" t="str">
            <v>33191000-5</v>
          </cell>
        </row>
        <row r="2956">
          <cell r="A2956" t="str">
            <v>33191100-6</v>
          </cell>
        </row>
        <row r="2957">
          <cell r="A2957" t="str">
            <v>33191110-9</v>
          </cell>
        </row>
        <row r="2958">
          <cell r="A2958" t="str">
            <v>33192000-2</v>
          </cell>
        </row>
        <row r="2959">
          <cell r="A2959" t="str">
            <v>33192100-3</v>
          </cell>
        </row>
        <row r="2960">
          <cell r="A2960" t="str">
            <v>33192110-6</v>
          </cell>
        </row>
        <row r="2961">
          <cell r="A2961" t="str">
            <v>33192120-9</v>
          </cell>
        </row>
        <row r="2962">
          <cell r="A2962" t="str">
            <v>33192130-2</v>
          </cell>
        </row>
        <row r="2963">
          <cell r="A2963" t="str">
            <v>33192140-5</v>
          </cell>
        </row>
        <row r="2964">
          <cell r="A2964" t="str">
            <v>33192150-8</v>
          </cell>
        </row>
        <row r="2965">
          <cell r="A2965" t="str">
            <v>33192160-1</v>
          </cell>
        </row>
        <row r="2966">
          <cell r="A2966" t="str">
            <v>33192200-4</v>
          </cell>
        </row>
        <row r="2967">
          <cell r="A2967" t="str">
            <v>33192210-7</v>
          </cell>
        </row>
        <row r="2968">
          <cell r="A2968" t="str">
            <v>33192230-3</v>
          </cell>
        </row>
        <row r="2969">
          <cell r="A2969" t="str">
            <v>33192300-5</v>
          </cell>
        </row>
        <row r="2970">
          <cell r="A2970" t="str">
            <v>33192310-8</v>
          </cell>
        </row>
        <row r="2971">
          <cell r="A2971" t="str">
            <v>33192320-1</v>
          </cell>
        </row>
        <row r="2972">
          <cell r="A2972" t="str">
            <v>33192330-4</v>
          </cell>
        </row>
        <row r="2973">
          <cell r="A2973" t="str">
            <v>33192340-7</v>
          </cell>
        </row>
        <row r="2974">
          <cell r="A2974" t="str">
            <v>33192350-0</v>
          </cell>
        </row>
        <row r="2975">
          <cell r="A2975" t="str">
            <v>33192400-6</v>
          </cell>
        </row>
        <row r="2976">
          <cell r="A2976" t="str">
            <v>33192410-9</v>
          </cell>
        </row>
        <row r="2977">
          <cell r="A2977" t="str">
            <v>33192500-7</v>
          </cell>
        </row>
        <row r="2978">
          <cell r="A2978" t="str">
            <v>33192600-8</v>
          </cell>
        </row>
        <row r="2979">
          <cell r="A2979" t="str">
            <v>33193000-9</v>
          </cell>
        </row>
        <row r="2980">
          <cell r="A2980" t="str">
            <v>33193100-0</v>
          </cell>
        </row>
        <row r="2981">
          <cell r="A2981" t="str">
            <v>33193110-3</v>
          </cell>
        </row>
        <row r="2982">
          <cell r="A2982" t="str">
            <v>33193120-6</v>
          </cell>
        </row>
        <row r="2983">
          <cell r="A2983" t="str">
            <v>33193121-3</v>
          </cell>
        </row>
        <row r="2984">
          <cell r="A2984" t="str">
            <v>33193200-1</v>
          </cell>
        </row>
        <row r="2985">
          <cell r="A2985" t="str">
            <v>33193210-4</v>
          </cell>
        </row>
        <row r="2986">
          <cell r="A2986" t="str">
            <v>33193211-1</v>
          </cell>
        </row>
        <row r="2987">
          <cell r="A2987" t="str">
            <v>33193212-8</v>
          </cell>
        </row>
        <row r="2988">
          <cell r="A2988" t="str">
            <v>33193213-5</v>
          </cell>
        </row>
        <row r="2989">
          <cell r="A2989" t="str">
            <v>33193214-2</v>
          </cell>
        </row>
        <row r="2990">
          <cell r="A2990" t="str">
            <v>33193220-7</v>
          </cell>
        </row>
        <row r="2991">
          <cell r="A2991" t="str">
            <v>33193221-4</v>
          </cell>
        </row>
        <row r="2992">
          <cell r="A2992" t="str">
            <v>33193222-1</v>
          </cell>
        </row>
        <row r="2993">
          <cell r="A2993" t="str">
            <v>33193223-8</v>
          </cell>
        </row>
        <row r="2994">
          <cell r="A2994" t="str">
            <v>33193224-5</v>
          </cell>
        </row>
        <row r="2995">
          <cell r="A2995" t="str">
            <v>33193225-2</v>
          </cell>
        </row>
        <row r="2996">
          <cell r="A2996" t="str">
            <v>33194000-6</v>
          </cell>
        </row>
        <row r="2997">
          <cell r="A2997" t="str">
            <v>33194100-7</v>
          </cell>
        </row>
        <row r="2998">
          <cell r="A2998" t="str">
            <v>33194110-0</v>
          </cell>
        </row>
        <row r="2999">
          <cell r="A2999" t="str">
            <v>33194120-3</v>
          </cell>
        </row>
        <row r="3000">
          <cell r="A3000" t="str">
            <v>33194200-8</v>
          </cell>
        </row>
        <row r="3001">
          <cell r="A3001" t="str">
            <v>33194210-1</v>
          </cell>
        </row>
        <row r="3002">
          <cell r="A3002" t="str">
            <v>33194220-4</v>
          </cell>
        </row>
        <row r="3003">
          <cell r="A3003" t="str">
            <v>33195000-3</v>
          </cell>
        </row>
        <row r="3004">
          <cell r="A3004" t="str">
            <v>33195100-4</v>
          </cell>
        </row>
        <row r="3005">
          <cell r="A3005" t="str">
            <v>33195110-7</v>
          </cell>
        </row>
        <row r="3006">
          <cell r="A3006" t="str">
            <v>33195200-5</v>
          </cell>
        </row>
        <row r="3007">
          <cell r="A3007" t="str">
            <v>33196000-0</v>
          </cell>
        </row>
        <row r="3008">
          <cell r="A3008" t="str">
            <v>33196100-1</v>
          </cell>
        </row>
        <row r="3009">
          <cell r="A3009" t="str">
            <v>33196200-2</v>
          </cell>
        </row>
        <row r="3010">
          <cell r="A3010" t="str">
            <v>33197000-7</v>
          </cell>
        </row>
        <row r="3011">
          <cell r="A3011" t="str">
            <v>33198000-4</v>
          </cell>
        </row>
        <row r="3012">
          <cell r="A3012" t="str">
            <v>33198100-5</v>
          </cell>
        </row>
        <row r="3013">
          <cell r="A3013" t="str">
            <v>33198200-6</v>
          </cell>
        </row>
        <row r="3014">
          <cell r="A3014" t="str">
            <v>33199000-1</v>
          </cell>
        </row>
        <row r="3015">
          <cell r="A3015" t="str">
            <v>33600000-6</v>
          </cell>
        </row>
        <row r="3016">
          <cell r="A3016" t="str">
            <v>33610000-9</v>
          </cell>
        </row>
        <row r="3017">
          <cell r="A3017" t="str">
            <v>33611000-6</v>
          </cell>
        </row>
        <row r="3018">
          <cell r="A3018" t="str">
            <v>33612000-3</v>
          </cell>
        </row>
        <row r="3019">
          <cell r="A3019" t="str">
            <v>33613000-0</v>
          </cell>
        </row>
        <row r="3020">
          <cell r="A3020" t="str">
            <v>33614000-7</v>
          </cell>
        </row>
        <row r="3021">
          <cell r="A3021" t="str">
            <v>33615000-4</v>
          </cell>
        </row>
        <row r="3022">
          <cell r="A3022" t="str">
            <v>33615100-5</v>
          </cell>
        </row>
        <row r="3023">
          <cell r="A3023" t="str">
            <v>33616000-1</v>
          </cell>
        </row>
        <row r="3024">
          <cell r="A3024" t="str">
            <v>33616100-2</v>
          </cell>
        </row>
        <row r="3025">
          <cell r="A3025" t="str">
            <v>33617000-8</v>
          </cell>
        </row>
        <row r="3026">
          <cell r="A3026" t="str">
            <v>33620000-2</v>
          </cell>
        </row>
        <row r="3027">
          <cell r="A3027" t="str">
            <v>33621000-9</v>
          </cell>
        </row>
        <row r="3028">
          <cell r="A3028" t="str">
            <v>33621100-0</v>
          </cell>
        </row>
        <row r="3029">
          <cell r="A3029" t="str">
            <v>33621200-1</v>
          </cell>
        </row>
        <row r="3030">
          <cell r="A3030" t="str">
            <v>33621300-2</v>
          </cell>
        </row>
        <row r="3031">
          <cell r="A3031" t="str">
            <v>33621400-3</v>
          </cell>
        </row>
        <row r="3032">
          <cell r="A3032" t="str">
            <v>33622000-6</v>
          </cell>
        </row>
        <row r="3033">
          <cell r="A3033" t="str">
            <v>33622100-7</v>
          </cell>
        </row>
        <row r="3034">
          <cell r="A3034" t="str">
            <v>33622200-8</v>
          </cell>
        </row>
        <row r="3035">
          <cell r="A3035" t="str">
            <v>33622300-9</v>
          </cell>
        </row>
        <row r="3036">
          <cell r="A3036" t="str">
            <v>33622400-0</v>
          </cell>
        </row>
        <row r="3037">
          <cell r="A3037" t="str">
            <v>33622500-1</v>
          </cell>
        </row>
        <row r="3038">
          <cell r="A3038" t="str">
            <v>33622600-2</v>
          </cell>
        </row>
        <row r="3039">
          <cell r="A3039" t="str">
            <v>33622700-3</v>
          </cell>
        </row>
        <row r="3040">
          <cell r="A3040" t="str">
            <v>33622800-4</v>
          </cell>
        </row>
        <row r="3041">
          <cell r="A3041" t="str">
            <v>33630000-5</v>
          </cell>
        </row>
        <row r="3042">
          <cell r="A3042" t="str">
            <v>33631000-2</v>
          </cell>
        </row>
        <row r="3043">
          <cell r="A3043" t="str">
            <v>33631100-3</v>
          </cell>
        </row>
        <row r="3044">
          <cell r="A3044" t="str">
            <v>33631110-6</v>
          </cell>
        </row>
        <row r="3045">
          <cell r="A3045" t="str">
            <v>33631200-4</v>
          </cell>
        </row>
        <row r="3046">
          <cell r="A3046" t="str">
            <v>33631300-5</v>
          </cell>
        </row>
        <row r="3047">
          <cell r="A3047" t="str">
            <v>33631400-6</v>
          </cell>
        </row>
        <row r="3048">
          <cell r="A3048" t="str">
            <v>33631500-7</v>
          </cell>
        </row>
        <row r="3049">
          <cell r="A3049" t="str">
            <v>33631600-8</v>
          </cell>
        </row>
        <row r="3050">
          <cell r="A3050" t="str">
            <v>33631700-9</v>
          </cell>
        </row>
        <row r="3051">
          <cell r="A3051" t="str">
            <v>33632000-9</v>
          </cell>
        </row>
        <row r="3052">
          <cell r="A3052" t="str">
            <v>33632100-0</v>
          </cell>
        </row>
        <row r="3053">
          <cell r="A3053" t="str">
            <v>33632200-1</v>
          </cell>
        </row>
        <row r="3054">
          <cell r="A3054" t="str">
            <v>33632300-2</v>
          </cell>
        </row>
        <row r="3055">
          <cell r="A3055" t="str">
            <v>33640000-8</v>
          </cell>
        </row>
        <row r="3056">
          <cell r="A3056" t="str">
            <v>33641000-5</v>
          </cell>
        </row>
        <row r="3057">
          <cell r="A3057" t="str">
            <v>33641100-6</v>
          </cell>
        </row>
        <row r="3058">
          <cell r="A3058" t="str">
            <v>33641200-7</v>
          </cell>
        </row>
        <row r="3059">
          <cell r="A3059" t="str">
            <v>33641300-8</v>
          </cell>
        </row>
        <row r="3060">
          <cell r="A3060" t="str">
            <v>33641400-9</v>
          </cell>
        </row>
        <row r="3061">
          <cell r="A3061" t="str">
            <v>33641410-2</v>
          </cell>
        </row>
        <row r="3062">
          <cell r="A3062" t="str">
            <v>33641420-5</v>
          </cell>
        </row>
        <row r="3063">
          <cell r="A3063" t="str">
            <v>33642000-2</v>
          </cell>
        </row>
        <row r="3064">
          <cell r="A3064" t="str">
            <v>33642100-3</v>
          </cell>
        </row>
        <row r="3065">
          <cell r="A3065" t="str">
            <v>33642200-4</v>
          </cell>
        </row>
        <row r="3066">
          <cell r="A3066" t="str">
            <v>33642300-5</v>
          </cell>
        </row>
        <row r="3067">
          <cell r="A3067" t="str">
            <v>33650000-1</v>
          </cell>
        </row>
        <row r="3068">
          <cell r="A3068" t="str">
            <v>33651000-8</v>
          </cell>
        </row>
        <row r="3069">
          <cell r="A3069" t="str">
            <v>33651100-9</v>
          </cell>
        </row>
        <row r="3070">
          <cell r="A3070" t="str">
            <v>33651200-0</v>
          </cell>
        </row>
        <row r="3071">
          <cell r="A3071" t="str">
            <v>33651300-1</v>
          </cell>
        </row>
        <row r="3072">
          <cell r="A3072" t="str">
            <v>33651400-2</v>
          </cell>
        </row>
        <row r="3073">
          <cell r="A3073" t="str">
            <v>33651500-3</v>
          </cell>
        </row>
        <row r="3074">
          <cell r="A3074" t="str">
            <v>33651510-6</v>
          </cell>
        </row>
        <row r="3075">
          <cell r="A3075" t="str">
            <v>33651520-9</v>
          </cell>
        </row>
        <row r="3076">
          <cell r="A3076" t="str">
            <v>33651600-4</v>
          </cell>
        </row>
        <row r="3077">
          <cell r="A3077" t="str">
            <v>33651610-7</v>
          </cell>
        </row>
        <row r="3078">
          <cell r="A3078" t="str">
            <v>33651620-0</v>
          </cell>
        </row>
        <row r="3079">
          <cell r="A3079" t="str">
            <v>33651630-3</v>
          </cell>
        </row>
        <row r="3080">
          <cell r="A3080" t="str">
            <v>33651640-6</v>
          </cell>
        </row>
        <row r="3081">
          <cell r="A3081" t="str">
            <v>33651650-9</v>
          </cell>
        </row>
        <row r="3082">
          <cell r="A3082" t="str">
            <v>33651660-2</v>
          </cell>
        </row>
        <row r="3083">
          <cell r="A3083" t="str">
            <v>33651670-5</v>
          </cell>
        </row>
        <row r="3084">
          <cell r="A3084" t="str">
            <v>33651680-8</v>
          </cell>
        </row>
        <row r="3085">
          <cell r="A3085" t="str">
            <v>33651690-1</v>
          </cell>
        </row>
        <row r="3086">
          <cell r="A3086" t="str">
            <v>33652000-5</v>
          </cell>
        </row>
        <row r="3087">
          <cell r="A3087" t="str">
            <v>33652100-6</v>
          </cell>
        </row>
        <row r="3088">
          <cell r="A3088" t="str">
            <v>33652200-7</v>
          </cell>
        </row>
        <row r="3089">
          <cell r="A3089" t="str">
            <v>33652300-8</v>
          </cell>
        </row>
        <row r="3090">
          <cell r="A3090" t="str">
            <v>33660000-4</v>
          </cell>
        </row>
        <row r="3091">
          <cell r="A3091" t="str">
            <v>33661000-1</v>
          </cell>
        </row>
        <row r="3092">
          <cell r="A3092" t="str">
            <v>33661100-2</v>
          </cell>
        </row>
        <row r="3093">
          <cell r="A3093" t="str">
            <v>33661200-3</v>
          </cell>
        </row>
        <row r="3094">
          <cell r="A3094" t="str">
            <v>33661300-4</v>
          </cell>
        </row>
        <row r="3095">
          <cell r="A3095" t="str">
            <v>33661400-5</v>
          </cell>
        </row>
        <row r="3096">
          <cell r="A3096" t="str">
            <v>33661500-6</v>
          </cell>
        </row>
        <row r="3097">
          <cell r="A3097" t="str">
            <v>33661600-7</v>
          </cell>
        </row>
        <row r="3098">
          <cell r="A3098" t="str">
            <v>33661700-8</v>
          </cell>
        </row>
        <row r="3099">
          <cell r="A3099" t="str">
            <v>33662000-8</v>
          </cell>
        </row>
        <row r="3100">
          <cell r="A3100" t="str">
            <v>33662100-9</v>
          </cell>
        </row>
        <row r="3101">
          <cell r="A3101" t="str">
            <v>33670000-7</v>
          </cell>
        </row>
        <row r="3102">
          <cell r="A3102" t="str">
            <v>33673000-8</v>
          </cell>
        </row>
        <row r="3103">
          <cell r="A3103" t="str">
            <v>33674000-5</v>
          </cell>
        </row>
        <row r="3104">
          <cell r="A3104" t="str">
            <v>33675000-2</v>
          </cell>
        </row>
        <row r="3105">
          <cell r="A3105" t="str">
            <v>33680000-0</v>
          </cell>
        </row>
        <row r="3106">
          <cell r="A3106" t="str">
            <v>33681000-7</v>
          </cell>
        </row>
        <row r="3107">
          <cell r="A3107" t="str">
            <v>33682000-4</v>
          </cell>
        </row>
        <row r="3108">
          <cell r="A3108" t="str">
            <v>33683000-1</v>
          </cell>
        </row>
        <row r="3109">
          <cell r="A3109" t="str">
            <v>33690000-3</v>
          </cell>
        </row>
        <row r="3110">
          <cell r="A3110" t="str">
            <v>33691000-0</v>
          </cell>
        </row>
        <row r="3111">
          <cell r="A3111" t="str">
            <v>33691100-1</v>
          </cell>
        </row>
        <row r="3112">
          <cell r="A3112" t="str">
            <v>33691200-2</v>
          </cell>
        </row>
        <row r="3113">
          <cell r="A3113" t="str">
            <v>33691300-3</v>
          </cell>
        </row>
        <row r="3114">
          <cell r="A3114" t="str">
            <v>33692000-7</v>
          </cell>
        </row>
        <row r="3115">
          <cell r="A3115" t="str">
            <v>33692100-8</v>
          </cell>
        </row>
        <row r="3116">
          <cell r="A3116" t="str">
            <v>33692200-9</v>
          </cell>
        </row>
        <row r="3117">
          <cell r="A3117" t="str">
            <v>33692210-2</v>
          </cell>
        </row>
        <row r="3118">
          <cell r="A3118" t="str">
            <v>33692300-0</v>
          </cell>
        </row>
        <row r="3119">
          <cell r="A3119" t="str">
            <v>33692400-1</v>
          </cell>
        </row>
        <row r="3120">
          <cell r="A3120" t="str">
            <v>33692500-2</v>
          </cell>
        </row>
        <row r="3121">
          <cell r="A3121" t="str">
            <v>33692510-5</v>
          </cell>
        </row>
        <row r="3122">
          <cell r="A3122" t="str">
            <v>33692600-3</v>
          </cell>
        </row>
        <row r="3123">
          <cell r="A3123" t="str">
            <v>33692700-4</v>
          </cell>
        </row>
        <row r="3124">
          <cell r="A3124" t="str">
            <v>33692800-5</v>
          </cell>
        </row>
        <row r="3125">
          <cell r="A3125" t="str">
            <v>33693000-4</v>
          </cell>
        </row>
        <row r="3126">
          <cell r="A3126" t="str">
            <v>33693100-5</v>
          </cell>
        </row>
        <row r="3127">
          <cell r="A3127" t="str">
            <v>33693200-6</v>
          </cell>
        </row>
        <row r="3128">
          <cell r="A3128" t="str">
            <v>33693300-7</v>
          </cell>
        </row>
        <row r="3129">
          <cell r="A3129" t="str">
            <v>33694000-1</v>
          </cell>
        </row>
        <row r="3130">
          <cell r="A3130" t="str">
            <v>33695000-8</v>
          </cell>
        </row>
        <row r="3131">
          <cell r="A3131" t="str">
            <v>33696000-5</v>
          </cell>
        </row>
        <row r="3132">
          <cell r="A3132" t="str">
            <v>33696100-6</v>
          </cell>
        </row>
        <row r="3133">
          <cell r="A3133" t="str">
            <v>33696200-7</v>
          </cell>
        </row>
        <row r="3134">
          <cell r="A3134" t="str">
            <v>33696300-8</v>
          </cell>
        </row>
        <row r="3135">
          <cell r="A3135" t="str">
            <v>33696400-9</v>
          </cell>
        </row>
        <row r="3136">
          <cell r="A3136" t="str">
            <v>33696500-0</v>
          </cell>
        </row>
        <row r="3137">
          <cell r="A3137" t="str">
            <v>33696600-1</v>
          </cell>
        </row>
        <row r="3138">
          <cell r="A3138" t="str">
            <v>33696700-2</v>
          </cell>
        </row>
        <row r="3139">
          <cell r="A3139" t="str">
            <v>33696800-3</v>
          </cell>
        </row>
        <row r="3140">
          <cell r="A3140" t="str">
            <v>33697000-2</v>
          </cell>
        </row>
        <row r="3141">
          <cell r="A3141" t="str">
            <v>33697100-3</v>
          </cell>
        </row>
        <row r="3142">
          <cell r="A3142" t="str">
            <v>33697110-6</v>
          </cell>
        </row>
        <row r="3143">
          <cell r="A3143" t="str">
            <v>33698000-9</v>
          </cell>
        </row>
        <row r="3144">
          <cell r="A3144" t="str">
            <v>33698100-0</v>
          </cell>
        </row>
        <row r="3145">
          <cell r="A3145" t="str">
            <v>33698200-1</v>
          </cell>
        </row>
        <row r="3146">
          <cell r="A3146" t="str">
            <v>33698300-2</v>
          </cell>
        </row>
        <row r="3147">
          <cell r="A3147" t="str">
            <v>33700000-7</v>
          </cell>
        </row>
        <row r="3148">
          <cell r="A3148" t="str">
            <v>33710000-0</v>
          </cell>
        </row>
        <row r="3149">
          <cell r="A3149" t="str">
            <v>33711000-7</v>
          </cell>
        </row>
        <row r="3150">
          <cell r="A3150" t="str">
            <v>33711100-8</v>
          </cell>
        </row>
        <row r="3151">
          <cell r="A3151" t="str">
            <v>33711110-1</v>
          </cell>
        </row>
        <row r="3152">
          <cell r="A3152" t="str">
            <v>33711120-4</v>
          </cell>
        </row>
        <row r="3153">
          <cell r="A3153" t="str">
            <v>33711130-7</v>
          </cell>
        </row>
        <row r="3154">
          <cell r="A3154" t="str">
            <v>33711140-0</v>
          </cell>
        </row>
        <row r="3155">
          <cell r="A3155" t="str">
            <v>33711150-3</v>
          </cell>
        </row>
        <row r="3156">
          <cell r="A3156" t="str">
            <v>33711200-9</v>
          </cell>
        </row>
        <row r="3157">
          <cell r="A3157" t="str">
            <v>33711300-0</v>
          </cell>
        </row>
        <row r="3158">
          <cell r="A3158" t="str">
            <v>33711400-1</v>
          </cell>
        </row>
        <row r="3159">
          <cell r="A3159" t="str">
            <v>33711410-4</v>
          </cell>
        </row>
        <row r="3160">
          <cell r="A3160" t="str">
            <v>33711420-7</v>
          </cell>
        </row>
        <row r="3161">
          <cell r="A3161" t="str">
            <v>33711430-0</v>
          </cell>
        </row>
        <row r="3162">
          <cell r="A3162" t="str">
            <v>33711440-3</v>
          </cell>
        </row>
        <row r="3163">
          <cell r="A3163" t="str">
            <v>33711450-6</v>
          </cell>
        </row>
        <row r="3164">
          <cell r="A3164" t="str">
            <v>33711500-2</v>
          </cell>
        </row>
        <row r="3165">
          <cell r="A3165" t="str">
            <v>33711510-5</v>
          </cell>
        </row>
        <row r="3166">
          <cell r="A3166" t="str">
            <v>33711520-8</v>
          </cell>
        </row>
        <row r="3167">
          <cell r="A3167" t="str">
            <v>33711530-1</v>
          </cell>
        </row>
        <row r="3168">
          <cell r="A3168" t="str">
            <v>33711540-4</v>
          </cell>
        </row>
        <row r="3169">
          <cell r="A3169" t="str">
            <v>33711600-3</v>
          </cell>
        </row>
        <row r="3170">
          <cell r="A3170" t="str">
            <v>33711610-6</v>
          </cell>
        </row>
        <row r="3171">
          <cell r="A3171" t="str">
            <v>33711620-9</v>
          </cell>
        </row>
        <row r="3172">
          <cell r="A3172" t="str">
            <v>33711630-2</v>
          </cell>
        </row>
        <row r="3173">
          <cell r="A3173" t="str">
            <v>33711640-5</v>
          </cell>
        </row>
        <row r="3174">
          <cell r="A3174" t="str">
            <v>33711700-4</v>
          </cell>
        </row>
        <row r="3175">
          <cell r="A3175" t="str">
            <v>33711710-7</v>
          </cell>
        </row>
        <row r="3176">
          <cell r="A3176" t="str">
            <v>33711720-0</v>
          </cell>
        </row>
        <row r="3177">
          <cell r="A3177" t="str">
            <v>33711730-3</v>
          </cell>
        </row>
        <row r="3178">
          <cell r="A3178" t="str">
            <v>33711740-6</v>
          </cell>
        </row>
        <row r="3179">
          <cell r="A3179" t="str">
            <v>33711750-9</v>
          </cell>
        </row>
        <row r="3180">
          <cell r="A3180" t="str">
            <v>33711760-2</v>
          </cell>
        </row>
        <row r="3181">
          <cell r="A3181" t="str">
            <v>33711770-5</v>
          </cell>
        </row>
        <row r="3182">
          <cell r="A3182" t="str">
            <v>33711780-8</v>
          </cell>
        </row>
        <row r="3183">
          <cell r="A3183" t="str">
            <v>33711790-1</v>
          </cell>
        </row>
        <row r="3184">
          <cell r="A3184" t="str">
            <v>33711800-5</v>
          </cell>
        </row>
        <row r="3185">
          <cell r="A3185" t="str">
            <v>33711810-8</v>
          </cell>
        </row>
        <row r="3186">
          <cell r="A3186" t="str">
            <v>33711900-6</v>
          </cell>
        </row>
        <row r="3187">
          <cell r="A3187" t="str">
            <v>33712000-4</v>
          </cell>
        </row>
        <row r="3188">
          <cell r="A3188" t="str">
            <v>33713000-1</v>
          </cell>
        </row>
        <row r="3189">
          <cell r="A3189" t="str">
            <v>33720000-3</v>
          </cell>
        </row>
        <row r="3190">
          <cell r="A3190" t="str">
            <v>33721000-0</v>
          </cell>
        </row>
        <row r="3191">
          <cell r="A3191" t="str">
            <v>33721100-1</v>
          </cell>
        </row>
        <row r="3192">
          <cell r="A3192" t="str">
            <v>33721200-2</v>
          </cell>
        </row>
        <row r="3193">
          <cell r="A3193" t="str">
            <v>33722000-7</v>
          </cell>
        </row>
        <row r="3194">
          <cell r="A3194" t="str">
            <v>33722100-8</v>
          </cell>
        </row>
        <row r="3195">
          <cell r="A3195" t="str">
            <v>33722110-1</v>
          </cell>
        </row>
        <row r="3196">
          <cell r="A3196" t="str">
            <v>33722200-9</v>
          </cell>
        </row>
        <row r="3197">
          <cell r="A3197" t="str">
            <v>33722210-2</v>
          </cell>
        </row>
        <row r="3198">
          <cell r="A3198" t="str">
            <v>33722300-0</v>
          </cell>
        </row>
        <row r="3199">
          <cell r="A3199" t="str">
            <v>33730000-6</v>
          </cell>
        </row>
        <row r="3200">
          <cell r="A3200" t="str">
            <v>33731000-3</v>
          </cell>
        </row>
        <row r="3201">
          <cell r="A3201" t="str">
            <v>33731100-4</v>
          </cell>
        </row>
        <row r="3202">
          <cell r="A3202" t="str">
            <v>33731110-7</v>
          </cell>
        </row>
        <row r="3203">
          <cell r="A3203" t="str">
            <v>33731120-0</v>
          </cell>
        </row>
        <row r="3204">
          <cell r="A3204" t="str">
            <v>33732000-0</v>
          </cell>
        </row>
        <row r="3205">
          <cell r="A3205" t="str">
            <v>33733000-7</v>
          </cell>
        </row>
        <row r="3206">
          <cell r="A3206" t="str">
            <v>33734000-4</v>
          </cell>
        </row>
        <row r="3207">
          <cell r="A3207" t="str">
            <v>33734100-5</v>
          </cell>
        </row>
        <row r="3208">
          <cell r="A3208" t="str">
            <v>33734200-6</v>
          </cell>
        </row>
        <row r="3209">
          <cell r="A3209" t="str">
            <v>33735000-1</v>
          </cell>
        </row>
        <row r="3210">
          <cell r="A3210" t="str">
            <v>33735100-2</v>
          </cell>
        </row>
        <row r="3211">
          <cell r="A3211" t="str">
            <v>33735200-3</v>
          </cell>
        </row>
        <row r="3212">
          <cell r="A3212" t="str">
            <v>33740000-9</v>
          </cell>
        </row>
        <row r="3213">
          <cell r="A3213" t="str">
            <v>33741000-6</v>
          </cell>
        </row>
        <row r="3214">
          <cell r="A3214" t="str">
            <v>33741100-7</v>
          </cell>
        </row>
        <row r="3215">
          <cell r="A3215" t="str">
            <v>33741200-8</v>
          </cell>
        </row>
        <row r="3216">
          <cell r="A3216" t="str">
            <v>33741300-9</v>
          </cell>
        </row>
        <row r="3217">
          <cell r="A3217" t="str">
            <v>33742000-3</v>
          </cell>
        </row>
        <row r="3218">
          <cell r="A3218" t="str">
            <v>33742100-4</v>
          </cell>
        </row>
        <row r="3219">
          <cell r="A3219" t="str">
            <v>33742200-5</v>
          </cell>
        </row>
        <row r="3220">
          <cell r="A3220" t="str">
            <v>33750000-2</v>
          </cell>
        </row>
        <row r="3221">
          <cell r="A3221" t="str">
            <v>33751000-9</v>
          </cell>
        </row>
        <row r="3222">
          <cell r="A3222" t="str">
            <v>33752000-6</v>
          </cell>
        </row>
        <row r="3223">
          <cell r="A3223" t="str">
            <v>33760000-5</v>
          </cell>
        </row>
        <row r="3224">
          <cell r="A3224" t="str">
            <v>33761000-2</v>
          </cell>
        </row>
        <row r="3225">
          <cell r="A3225" t="str">
            <v>33762000-9</v>
          </cell>
        </row>
        <row r="3226">
          <cell r="A3226" t="str">
            <v>33763000-6</v>
          </cell>
        </row>
        <row r="3227">
          <cell r="A3227" t="str">
            <v>33764000-3</v>
          </cell>
        </row>
        <row r="3228">
          <cell r="A3228" t="str">
            <v>33770000-8</v>
          </cell>
        </row>
        <row r="3229">
          <cell r="A3229" t="str">
            <v>33771000-5</v>
          </cell>
        </row>
        <row r="3230">
          <cell r="A3230" t="str">
            <v>33771100-6</v>
          </cell>
        </row>
        <row r="3231">
          <cell r="A3231" t="str">
            <v>33771200-7</v>
          </cell>
        </row>
        <row r="3232">
          <cell r="A3232" t="str">
            <v>33772000-2</v>
          </cell>
        </row>
        <row r="3233">
          <cell r="A3233" t="str">
            <v>33790000-4</v>
          </cell>
        </row>
        <row r="3234">
          <cell r="A3234" t="str">
            <v>33791000-1</v>
          </cell>
        </row>
        <row r="3235">
          <cell r="A3235" t="str">
            <v>33792000-8</v>
          </cell>
        </row>
        <row r="3236">
          <cell r="A3236" t="str">
            <v>33793000-5</v>
          </cell>
        </row>
        <row r="3237">
          <cell r="A3237" t="str">
            <v>33900000-9</v>
          </cell>
        </row>
        <row r="3238">
          <cell r="A3238" t="str">
            <v>33910000-2</v>
          </cell>
        </row>
        <row r="3239">
          <cell r="A3239" t="str">
            <v>33911000-9</v>
          </cell>
        </row>
        <row r="3240">
          <cell r="A3240" t="str">
            <v>33912000-6</v>
          </cell>
        </row>
        <row r="3241">
          <cell r="A3241" t="str">
            <v>33912100-7</v>
          </cell>
        </row>
        <row r="3242">
          <cell r="A3242" t="str">
            <v>33913000-3</v>
          </cell>
        </row>
        <row r="3243">
          <cell r="A3243" t="str">
            <v>33914000-0</v>
          </cell>
        </row>
        <row r="3244">
          <cell r="A3244" t="str">
            <v>33914100-1</v>
          </cell>
        </row>
        <row r="3245">
          <cell r="A3245" t="str">
            <v>33914200-2</v>
          </cell>
        </row>
        <row r="3246">
          <cell r="A3246" t="str">
            <v>33914300-3</v>
          </cell>
        </row>
        <row r="3247">
          <cell r="A3247" t="str">
            <v>33915000-7</v>
          </cell>
        </row>
        <row r="3248">
          <cell r="A3248" t="str">
            <v>33916000-4</v>
          </cell>
        </row>
        <row r="3249">
          <cell r="A3249" t="str">
            <v>33916100-5</v>
          </cell>
        </row>
        <row r="3250">
          <cell r="A3250" t="str">
            <v>33917000-1</v>
          </cell>
        </row>
        <row r="3251">
          <cell r="A3251" t="str">
            <v>33918000-8</v>
          </cell>
        </row>
        <row r="3252">
          <cell r="A3252" t="str">
            <v>33919000-5</v>
          </cell>
        </row>
        <row r="3253">
          <cell r="A3253" t="str">
            <v>33920000-5</v>
          </cell>
        </row>
        <row r="3254">
          <cell r="A3254" t="str">
            <v>33921000-2</v>
          </cell>
        </row>
        <row r="3255">
          <cell r="A3255" t="str">
            <v>33922000-9</v>
          </cell>
        </row>
        <row r="3256">
          <cell r="A3256" t="str">
            <v>33923000-6</v>
          </cell>
        </row>
        <row r="3257">
          <cell r="A3257" t="str">
            <v>33923100-7</v>
          </cell>
        </row>
        <row r="3258">
          <cell r="A3258" t="str">
            <v>33923200-8</v>
          </cell>
        </row>
        <row r="3259">
          <cell r="A3259" t="str">
            <v>33923300-9</v>
          </cell>
        </row>
        <row r="3260">
          <cell r="A3260" t="str">
            <v>33924000-3</v>
          </cell>
        </row>
        <row r="3261">
          <cell r="A3261" t="str">
            <v>33925000-0</v>
          </cell>
        </row>
        <row r="3262">
          <cell r="A3262" t="str">
            <v>33926000-7</v>
          </cell>
        </row>
        <row r="3263">
          <cell r="A3263" t="str">
            <v>33927000-4</v>
          </cell>
        </row>
        <row r="3264">
          <cell r="A3264" t="str">
            <v>33928000-1</v>
          </cell>
        </row>
        <row r="3265">
          <cell r="A3265" t="str">
            <v>33929000-8</v>
          </cell>
        </row>
        <row r="3266">
          <cell r="A3266" t="str">
            <v>33930000-8</v>
          </cell>
        </row>
        <row r="3267">
          <cell r="A3267" t="str">
            <v>33931000-5</v>
          </cell>
        </row>
        <row r="3268">
          <cell r="A3268" t="str">
            <v>33932000-2</v>
          </cell>
        </row>
        <row r="3269">
          <cell r="A3269" t="str">
            <v>33933000-9</v>
          </cell>
        </row>
        <row r="3270">
          <cell r="A3270" t="str">
            <v>33933100-0</v>
          </cell>
        </row>
        <row r="3271">
          <cell r="A3271" t="str">
            <v>33934000-6</v>
          </cell>
        </row>
        <row r="3272">
          <cell r="A3272" t="str">
            <v>33935000-3</v>
          </cell>
        </row>
        <row r="3273">
          <cell r="A3273" t="str">
            <v>33936000-0</v>
          </cell>
        </row>
        <row r="3274">
          <cell r="A3274" t="str">
            <v>33937000-7</v>
          </cell>
        </row>
        <row r="3275">
          <cell r="A3275" t="str">
            <v>33940000-1</v>
          </cell>
        </row>
        <row r="3276">
          <cell r="A3276" t="str">
            <v>33941000-8</v>
          </cell>
        </row>
        <row r="3277">
          <cell r="A3277" t="str">
            <v>33942000-5</v>
          </cell>
        </row>
        <row r="3278">
          <cell r="A3278" t="str">
            <v>33943000-2</v>
          </cell>
        </row>
        <row r="3279">
          <cell r="A3279" t="str">
            <v>33944000-9</v>
          </cell>
        </row>
        <row r="3280">
          <cell r="A3280" t="str">
            <v>33945000-6</v>
          </cell>
        </row>
        <row r="3281">
          <cell r="A3281" t="str">
            <v>33946000-3</v>
          </cell>
        </row>
        <row r="3282">
          <cell r="A3282" t="str">
            <v>33947000-0</v>
          </cell>
        </row>
        <row r="3283">
          <cell r="A3283" t="str">
            <v>33948000-7</v>
          </cell>
        </row>
        <row r="3284">
          <cell r="A3284" t="str">
            <v>33949000-4</v>
          </cell>
        </row>
        <row r="3285">
          <cell r="A3285" t="str">
            <v>33950000-4</v>
          </cell>
        </row>
        <row r="3286">
          <cell r="A3286" t="str">
            <v>33951000-1</v>
          </cell>
        </row>
        <row r="3287">
          <cell r="A3287" t="str">
            <v>33952000-8</v>
          </cell>
        </row>
        <row r="3288">
          <cell r="A3288" t="str">
            <v>33953000-5</v>
          </cell>
        </row>
        <row r="3289">
          <cell r="A3289" t="str">
            <v>33954000-2</v>
          </cell>
        </row>
        <row r="3290">
          <cell r="A3290" t="str">
            <v>33960000-7</v>
          </cell>
        </row>
        <row r="3291">
          <cell r="A3291" t="str">
            <v>33961000-4</v>
          </cell>
        </row>
        <row r="3292">
          <cell r="A3292" t="str">
            <v>33962000-1</v>
          </cell>
        </row>
        <row r="3293">
          <cell r="A3293" t="str">
            <v>33963000-8</v>
          </cell>
        </row>
        <row r="3294">
          <cell r="A3294" t="str">
            <v>33964000-5</v>
          </cell>
        </row>
        <row r="3295">
          <cell r="A3295" t="str">
            <v>33965000-2</v>
          </cell>
        </row>
        <row r="3296">
          <cell r="A3296" t="str">
            <v>33966000-9</v>
          </cell>
        </row>
        <row r="3297">
          <cell r="A3297" t="str">
            <v>33967000-6</v>
          </cell>
        </row>
        <row r="3298">
          <cell r="A3298" t="str">
            <v>33968000-3</v>
          </cell>
        </row>
        <row r="3299">
          <cell r="A3299" t="str">
            <v>33970000-0</v>
          </cell>
        </row>
        <row r="3300">
          <cell r="A3300" t="str">
            <v>33971000-7</v>
          </cell>
        </row>
        <row r="3301">
          <cell r="A3301" t="str">
            <v>33972000-4</v>
          </cell>
        </row>
        <row r="3302">
          <cell r="A3302" t="str">
            <v>33973000-1</v>
          </cell>
        </row>
        <row r="3303">
          <cell r="A3303" t="str">
            <v>33974000-8</v>
          </cell>
        </row>
        <row r="3304">
          <cell r="A3304" t="str">
            <v>33975000-5</v>
          </cell>
        </row>
        <row r="3305">
          <cell r="A3305" t="str">
            <v>34100000-8</v>
          </cell>
        </row>
        <row r="3306">
          <cell r="A3306" t="str">
            <v>34110000-1</v>
          </cell>
        </row>
        <row r="3307">
          <cell r="A3307" t="str">
            <v>34111000-8</v>
          </cell>
        </row>
        <row r="3308">
          <cell r="A3308" t="str">
            <v>34111100-9</v>
          </cell>
        </row>
        <row r="3309">
          <cell r="A3309" t="str">
            <v>34111200-0</v>
          </cell>
        </row>
        <row r="3310">
          <cell r="A3310" t="str">
            <v>34113000-2</v>
          </cell>
        </row>
        <row r="3311">
          <cell r="A3311" t="str">
            <v>34113100-3</v>
          </cell>
        </row>
        <row r="3312">
          <cell r="A3312" t="str">
            <v>34113200-4</v>
          </cell>
        </row>
        <row r="3313">
          <cell r="A3313" t="str">
            <v>34113300-5</v>
          </cell>
        </row>
        <row r="3314">
          <cell r="A3314" t="str">
            <v>34114000-9</v>
          </cell>
        </row>
        <row r="3315">
          <cell r="A3315" t="str">
            <v>34114100-0</v>
          </cell>
        </row>
        <row r="3316">
          <cell r="A3316" t="str">
            <v>34114110-3</v>
          </cell>
        </row>
        <row r="3317">
          <cell r="A3317" t="str">
            <v>34114120-6</v>
          </cell>
        </row>
        <row r="3318">
          <cell r="A3318" t="str">
            <v>34114121-3</v>
          </cell>
        </row>
        <row r="3319">
          <cell r="A3319" t="str">
            <v>34114122-0</v>
          </cell>
        </row>
        <row r="3320">
          <cell r="A3320" t="str">
            <v>34114200-1</v>
          </cell>
        </row>
        <row r="3321">
          <cell r="A3321" t="str">
            <v>34114210-4</v>
          </cell>
        </row>
        <row r="3322">
          <cell r="A3322" t="str">
            <v>34114300-2</v>
          </cell>
        </row>
        <row r="3323">
          <cell r="A3323" t="str">
            <v>34114400-3</v>
          </cell>
        </row>
        <row r="3324">
          <cell r="A3324" t="str">
            <v>34115000-6</v>
          </cell>
        </row>
        <row r="3325">
          <cell r="A3325" t="str">
            <v>34115200-8</v>
          </cell>
        </row>
        <row r="3326">
          <cell r="A3326" t="str">
            <v>34115300-9</v>
          </cell>
        </row>
        <row r="3327">
          <cell r="A3327" t="str">
            <v>34120000-4</v>
          </cell>
        </row>
        <row r="3328">
          <cell r="A3328" t="str">
            <v>34121000-1</v>
          </cell>
        </row>
        <row r="3329">
          <cell r="A3329" t="str">
            <v>34121100-2</v>
          </cell>
        </row>
        <row r="3330">
          <cell r="A3330" t="str">
            <v>34121200-3</v>
          </cell>
        </row>
        <row r="3331">
          <cell r="A3331" t="str">
            <v>34121300-4</v>
          </cell>
        </row>
        <row r="3332">
          <cell r="A3332" t="str">
            <v>34121400-5</v>
          </cell>
        </row>
        <row r="3333">
          <cell r="A3333" t="str">
            <v>34121500-6</v>
          </cell>
        </row>
        <row r="3334">
          <cell r="A3334" t="str">
            <v>34130000-7</v>
          </cell>
        </row>
        <row r="3335">
          <cell r="A3335" t="str">
            <v>34131000-4</v>
          </cell>
        </row>
        <row r="3336">
          <cell r="A3336" t="str">
            <v>34132000-1</v>
          </cell>
        </row>
        <row r="3337">
          <cell r="A3337" t="str">
            <v>34133000-8</v>
          </cell>
        </row>
        <row r="3338">
          <cell r="A3338" t="str">
            <v>34133100-9</v>
          </cell>
        </row>
        <row r="3339">
          <cell r="A3339" t="str">
            <v>34133110-2</v>
          </cell>
        </row>
        <row r="3340">
          <cell r="A3340" t="str">
            <v>34134000-5</v>
          </cell>
        </row>
        <row r="3341">
          <cell r="A3341" t="str">
            <v>34134100-6</v>
          </cell>
        </row>
        <row r="3342">
          <cell r="A3342" t="str">
            <v>34134200-7</v>
          </cell>
        </row>
        <row r="3343">
          <cell r="A3343" t="str">
            <v>34136000-9</v>
          </cell>
        </row>
        <row r="3344">
          <cell r="A3344" t="str">
            <v>34136100-0</v>
          </cell>
        </row>
        <row r="3345">
          <cell r="A3345" t="str">
            <v>34136200-1</v>
          </cell>
        </row>
        <row r="3346">
          <cell r="A3346" t="str">
            <v>34137000-6</v>
          </cell>
        </row>
        <row r="3347">
          <cell r="A3347" t="str">
            <v>34138000-3</v>
          </cell>
        </row>
        <row r="3348">
          <cell r="A3348" t="str">
            <v>34139000-0</v>
          </cell>
        </row>
        <row r="3349">
          <cell r="A3349" t="str">
            <v>34139100-1</v>
          </cell>
        </row>
        <row r="3350">
          <cell r="A3350" t="str">
            <v>34139200-2</v>
          </cell>
        </row>
        <row r="3351">
          <cell r="A3351" t="str">
            <v>34139300-3</v>
          </cell>
        </row>
        <row r="3352">
          <cell r="A3352" t="str">
            <v>34140000-0</v>
          </cell>
        </row>
        <row r="3353">
          <cell r="A3353" t="str">
            <v>34142000-4</v>
          </cell>
        </row>
        <row r="3354">
          <cell r="A3354" t="str">
            <v>34142100-5</v>
          </cell>
        </row>
        <row r="3355">
          <cell r="A3355" t="str">
            <v>34142200-6</v>
          </cell>
        </row>
        <row r="3356">
          <cell r="A3356" t="str">
            <v>34142300-7</v>
          </cell>
        </row>
        <row r="3357">
          <cell r="A3357" t="str">
            <v>34143000-1</v>
          </cell>
        </row>
        <row r="3358">
          <cell r="A3358" t="str">
            <v>34144000-8</v>
          </cell>
        </row>
        <row r="3359">
          <cell r="A3359" t="str">
            <v>34144100-9</v>
          </cell>
        </row>
        <row r="3360">
          <cell r="A3360" t="str">
            <v>34144200-0</v>
          </cell>
        </row>
        <row r="3361">
          <cell r="A3361" t="str">
            <v>34144210-3</v>
          </cell>
        </row>
        <row r="3362">
          <cell r="A3362" t="str">
            <v>34144211-0</v>
          </cell>
        </row>
        <row r="3363">
          <cell r="A3363" t="str">
            <v>34144212-7</v>
          </cell>
        </row>
        <row r="3364">
          <cell r="A3364" t="str">
            <v>34144213-4</v>
          </cell>
        </row>
        <row r="3365">
          <cell r="A3365" t="str">
            <v>34144220-6</v>
          </cell>
        </row>
        <row r="3366">
          <cell r="A3366" t="str">
            <v>34144300-1</v>
          </cell>
        </row>
        <row r="3367">
          <cell r="A3367" t="str">
            <v>34144400-2</v>
          </cell>
        </row>
        <row r="3368">
          <cell r="A3368" t="str">
            <v>34144410-5</v>
          </cell>
        </row>
        <row r="3369">
          <cell r="A3369" t="str">
            <v>34144420-8</v>
          </cell>
        </row>
        <row r="3370">
          <cell r="A3370" t="str">
            <v>34144430-1</v>
          </cell>
        </row>
        <row r="3371">
          <cell r="A3371" t="str">
            <v>34144431-8</v>
          </cell>
        </row>
        <row r="3372">
          <cell r="A3372" t="str">
            <v>34144440-4</v>
          </cell>
        </row>
        <row r="3373">
          <cell r="A3373" t="str">
            <v>34144450-7</v>
          </cell>
        </row>
        <row r="3374">
          <cell r="A3374" t="str">
            <v>34144500-3</v>
          </cell>
        </row>
        <row r="3375">
          <cell r="A3375" t="str">
            <v>34144510-6</v>
          </cell>
        </row>
        <row r="3376">
          <cell r="A3376" t="str">
            <v>34144511-3</v>
          </cell>
        </row>
        <row r="3377">
          <cell r="A3377" t="str">
            <v>34144512-0</v>
          </cell>
        </row>
        <row r="3378">
          <cell r="A3378" t="str">
            <v>34144520-9</v>
          </cell>
        </row>
        <row r="3379">
          <cell r="A3379" t="str">
            <v>34144700-5</v>
          </cell>
        </row>
        <row r="3380">
          <cell r="A3380" t="str">
            <v>34144710-8</v>
          </cell>
        </row>
        <row r="3381">
          <cell r="A3381" t="str">
            <v>34144730-4</v>
          </cell>
        </row>
        <row r="3382">
          <cell r="A3382" t="str">
            <v>34144740-7</v>
          </cell>
        </row>
        <row r="3383">
          <cell r="A3383" t="str">
            <v>34144750-0</v>
          </cell>
        </row>
        <row r="3384">
          <cell r="A3384" t="str">
            <v>34144751-7</v>
          </cell>
        </row>
        <row r="3385">
          <cell r="A3385" t="str">
            <v>34144760-3</v>
          </cell>
        </row>
        <row r="3386">
          <cell r="A3386" t="str">
            <v>34144800-6</v>
          </cell>
        </row>
        <row r="3387">
          <cell r="A3387" t="str">
            <v>34144900-7</v>
          </cell>
        </row>
        <row r="3388">
          <cell r="A3388" t="str">
            <v>34144910-0</v>
          </cell>
        </row>
        <row r="3389">
          <cell r="A3389" t="str">
            <v>34150000-3</v>
          </cell>
        </row>
        <row r="3390">
          <cell r="A3390" t="str">
            <v>34151000-0</v>
          </cell>
        </row>
        <row r="3391">
          <cell r="A3391" t="str">
            <v>34152000-7</v>
          </cell>
        </row>
        <row r="3392">
          <cell r="A3392" t="str">
            <v>34200000-9</v>
          </cell>
        </row>
        <row r="3393">
          <cell r="A3393" t="str">
            <v>34210000-2</v>
          </cell>
        </row>
        <row r="3394">
          <cell r="A3394" t="str">
            <v>34211000-9</v>
          </cell>
        </row>
        <row r="3395">
          <cell r="A3395" t="str">
            <v>34211100-9</v>
          </cell>
        </row>
        <row r="3396">
          <cell r="A3396" t="str">
            <v>34211200-9</v>
          </cell>
        </row>
        <row r="3397">
          <cell r="A3397" t="str">
            <v>34211300-9</v>
          </cell>
        </row>
        <row r="3398">
          <cell r="A3398" t="str">
            <v>34220000-5</v>
          </cell>
        </row>
        <row r="3399">
          <cell r="A3399" t="str">
            <v>34221000-2</v>
          </cell>
        </row>
        <row r="3400">
          <cell r="A3400" t="str">
            <v>34221100-3</v>
          </cell>
        </row>
        <row r="3401">
          <cell r="A3401" t="str">
            <v>34221200-4</v>
          </cell>
        </row>
        <row r="3402">
          <cell r="A3402" t="str">
            <v>34221300-5</v>
          </cell>
        </row>
        <row r="3403">
          <cell r="A3403" t="str">
            <v>34223000-6</v>
          </cell>
        </row>
        <row r="3404">
          <cell r="A3404" t="str">
            <v>34223100-7</v>
          </cell>
        </row>
        <row r="3405">
          <cell r="A3405" t="str">
            <v>34223200-8</v>
          </cell>
        </row>
        <row r="3406">
          <cell r="A3406" t="str">
            <v>34223300-9</v>
          </cell>
        </row>
        <row r="3407">
          <cell r="A3407" t="str">
            <v>34223310-2</v>
          </cell>
        </row>
        <row r="3408">
          <cell r="A3408" t="str">
            <v>34223320-5</v>
          </cell>
        </row>
        <row r="3409">
          <cell r="A3409" t="str">
            <v>34223330-8</v>
          </cell>
        </row>
        <row r="3410">
          <cell r="A3410" t="str">
            <v>34223340-1</v>
          </cell>
        </row>
        <row r="3411">
          <cell r="A3411" t="str">
            <v>34223350-4</v>
          </cell>
        </row>
        <row r="3412">
          <cell r="A3412" t="str">
            <v>34223360-7</v>
          </cell>
        </row>
        <row r="3413">
          <cell r="A3413" t="str">
            <v>34223370-0</v>
          </cell>
        </row>
        <row r="3414">
          <cell r="A3414" t="str">
            <v>34223400-0</v>
          </cell>
        </row>
        <row r="3415">
          <cell r="A3415" t="str">
            <v>34224000-3</v>
          </cell>
        </row>
        <row r="3416">
          <cell r="A3416" t="str">
            <v>34224100-4</v>
          </cell>
        </row>
        <row r="3417">
          <cell r="A3417" t="str">
            <v>34224200-5</v>
          </cell>
        </row>
        <row r="3418">
          <cell r="A3418" t="str">
            <v>34300000-0</v>
          </cell>
        </row>
        <row r="3419">
          <cell r="A3419" t="str">
            <v>34310000-3</v>
          </cell>
        </row>
        <row r="3420">
          <cell r="A3420" t="str">
            <v>34311000-0</v>
          </cell>
        </row>
        <row r="3421">
          <cell r="A3421" t="str">
            <v>34311100-1</v>
          </cell>
        </row>
        <row r="3422">
          <cell r="A3422" t="str">
            <v>34311110-4</v>
          </cell>
        </row>
        <row r="3423">
          <cell r="A3423" t="str">
            <v>34311120-7</v>
          </cell>
        </row>
        <row r="3424">
          <cell r="A3424" t="str">
            <v>34312000-7</v>
          </cell>
        </row>
        <row r="3425">
          <cell r="A3425" t="str">
            <v>34312100-8</v>
          </cell>
        </row>
        <row r="3426">
          <cell r="A3426" t="str">
            <v>34312200-9</v>
          </cell>
        </row>
        <row r="3427">
          <cell r="A3427" t="str">
            <v>34312300-0</v>
          </cell>
        </row>
        <row r="3428">
          <cell r="A3428" t="str">
            <v>34312400-1</v>
          </cell>
        </row>
        <row r="3429">
          <cell r="A3429" t="str">
            <v>34312500-2</v>
          </cell>
        </row>
        <row r="3430">
          <cell r="A3430" t="str">
            <v>34312600-3</v>
          </cell>
        </row>
        <row r="3431">
          <cell r="A3431" t="str">
            <v>34312700-4</v>
          </cell>
        </row>
        <row r="3432">
          <cell r="A3432" t="str">
            <v>34320000-6</v>
          </cell>
        </row>
        <row r="3433">
          <cell r="A3433" t="str">
            <v>34321000-3</v>
          </cell>
        </row>
        <row r="3434">
          <cell r="A3434" t="str">
            <v>34321100-4</v>
          </cell>
        </row>
        <row r="3435">
          <cell r="A3435" t="str">
            <v>34321200-5</v>
          </cell>
        </row>
        <row r="3436">
          <cell r="A3436" t="str">
            <v>34322000-0</v>
          </cell>
        </row>
        <row r="3437">
          <cell r="A3437" t="str">
            <v>34322100-1</v>
          </cell>
        </row>
        <row r="3438">
          <cell r="A3438" t="str">
            <v>34322200-2</v>
          </cell>
        </row>
        <row r="3439">
          <cell r="A3439" t="str">
            <v>34322300-3</v>
          </cell>
        </row>
        <row r="3440">
          <cell r="A3440" t="str">
            <v>34322400-4</v>
          </cell>
        </row>
        <row r="3441">
          <cell r="A3441" t="str">
            <v>34322500-5</v>
          </cell>
        </row>
        <row r="3442">
          <cell r="A3442" t="str">
            <v>34324000-4</v>
          </cell>
        </row>
        <row r="3443">
          <cell r="A3443" t="str">
            <v>34324100-5</v>
          </cell>
        </row>
        <row r="3444">
          <cell r="A3444" t="str">
            <v>34325000-1</v>
          </cell>
        </row>
        <row r="3445">
          <cell r="A3445" t="str">
            <v>34325100-2</v>
          </cell>
        </row>
        <row r="3446">
          <cell r="A3446" t="str">
            <v>34325200-3</v>
          </cell>
        </row>
        <row r="3447">
          <cell r="A3447" t="str">
            <v>34326000-8</v>
          </cell>
        </row>
        <row r="3448">
          <cell r="A3448" t="str">
            <v>34326100-9</v>
          </cell>
        </row>
        <row r="3449">
          <cell r="A3449" t="str">
            <v>34326200-0</v>
          </cell>
        </row>
        <row r="3450">
          <cell r="A3450" t="str">
            <v>34327000-5</v>
          </cell>
        </row>
        <row r="3451">
          <cell r="A3451" t="str">
            <v>34327100-6</v>
          </cell>
        </row>
        <row r="3452">
          <cell r="A3452" t="str">
            <v>34327200-7</v>
          </cell>
        </row>
        <row r="3453">
          <cell r="A3453" t="str">
            <v>34328000-2</v>
          </cell>
        </row>
        <row r="3454">
          <cell r="A3454" t="str">
            <v>34328100-3</v>
          </cell>
        </row>
        <row r="3455">
          <cell r="A3455" t="str">
            <v>34328200-4</v>
          </cell>
        </row>
        <row r="3456">
          <cell r="A3456" t="str">
            <v>34328300-5</v>
          </cell>
        </row>
        <row r="3457">
          <cell r="A3457" t="str">
            <v>34330000-9</v>
          </cell>
        </row>
        <row r="3458">
          <cell r="A3458" t="str">
            <v>34350000-5</v>
          </cell>
        </row>
        <row r="3459">
          <cell r="A3459" t="str">
            <v>34351000-2</v>
          </cell>
        </row>
        <row r="3460">
          <cell r="A3460" t="str">
            <v>34351100-3</v>
          </cell>
        </row>
        <row r="3461">
          <cell r="A3461" t="str">
            <v>34352000-9</v>
          </cell>
        </row>
        <row r="3462">
          <cell r="A3462" t="str">
            <v>34352100-0</v>
          </cell>
        </row>
        <row r="3463">
          <cell r="A3463" t="str">
            <v>34352200-1</v>
          </cell>
        </row>
        <row r="3464">
          <cell r="A3464" t="str">
            <v>34352300-2</v>
          </cell>
        </row>
        <row r="3465">
          <cell r="A3465" t="str">
            <v>34360000-8</v>
          </cell>
        </row>
        <row r="3466">
          <cell r="A3466" t="str">
            <v>34370000-1</v>
          </cell>
        </row>
        <row r="3467">
          <cell r="A3467" t="str">
            <v>34390000-7</v>
          </cell>
        </row>
        <row r="3468">
          <cell r="A3468" t="str">
            <v>34400000-1</v>
          </cell>
        </row>
        <row r="3469">
          <cell r="A3469" t="str">
            <v>34410000-4</v>
          </cell>
        </row>
        <row r="3470">
          <cell r="A3470" t="str">
            <v>34411000-1</v>
          </cell>
        </row>
        <row r="3471">
          <cell r="A3471" t="str">
            <v>34411100-2</v>
          </cell>
        </row>
        <row r="3472">
          <cell r="A3472" t="str">
            <v>34411110-5</v>
          </cell>
        </row>
        <row r="3473">
          <cell r="A3473" t="str">
            <v>34411200-3</v>
          </cell>
        </row>
        <row r="3474">
          <cell r="A3474" t="str">
            <v>34420000-7</v>
          </cell>
        </row>
        <row r="3475">
          <cell r="A3475" t="str">
            <v>34421000-7</v>
          </cell>
        </row>
        <row r="3476">
          <cell r="A3476" t="str">
            <v>34422000-7</v>
          </cell>
        </row>
        <row r="3477">
          <cell r="A3477" t="str">
            <v>34430000-0</v>
          </cell>
        </row>
        <row r="3478">
          <cell r="A3478" t="str">
            <v>34431000-7</v>
          </cell>
        </row>
        <row r="3479">
          <cell r="A3479" t="str">
            <v>34432000-4</v>
          </cell>
        </row>
        <row r="3480">
          <cell r="A3480" t="str">
            <v>34432100-5</v>
          </cell>
        </row>
        <row r="3481">
          <cell r="A3481" t="str">
            <v>34500000-2</v>
          </cell>
        </row>
        <row r="3482">
          <cell r="A3482" t="str">
            <v>34510000-5</v>
          </cell>
        </row>
        <row r="3483">
          <cell r="A3483" t="str">
            <v>34511100-3</v>
          </cell>
        </row>
        <row r="3484">
          <cell r="A3484" t="str">
            <v>34512000-9</v>
          </cell>
        </row>
        <row r="3485">
          <cell r="A3485" t="str">
            <v>34512100-0</v>
          </cell>
        </row>
        <row r="3486">
          <cell r="A3486" t="str">
            <v>34512200-1</v>
          </cell>
        </row>
        <row r="3487">
          <cell r="A3487" t="str">
            <v>34512300-2</v>
          </cell>
        </row>
        <row r="3488">
          <cell r="A3488" t="str">
            <v>34512400-3</v>
          </cell>
        </row>
        <row r="3489">
          <cell r="A3489" t="str">
            <v>34512500-4</v>
          </cell>
        </row>
        <row r="3490">
          <cell r="A3490" t="str">
            <v>34512600-5</v>
          </cell>
        </row>
        <row r="3491">
          <cell r="A3491" t="str">
            <v>34512700-6</v>
          </cell>
        </row>
        <row r="3492">
          <cell r="A3492" t="str">
            <v>34512800-7</v>
          </cell>
        </row>
        <row r="3493">
          <cell r="A3493" t="str">
            <v>34512900-8</v>
          </cell>
        </row>
        <row r="3494">
          <cell r="A3494" t="str">
            <v>34512950-3</v>
          </cell>
        </row>
        <row r="3495">
          <cell r="A3495" t="str">
            <v>34513000-6</v>
          </cell>
        </row>
        <row r="3496">
          <cell r="A3496" t="str">
            <v>34513100-7</v>
          </cell>
        </row>
        <row r="3497">
          <cell r="A3497" t="str">
            <v>34513150-2</v>
          </cell>
        </row>
        <row r="3498">
          <cell r="A3498" t="str">
            <v>34513200-8</v>
          </cell>
        </row>
        <row r="3499">
          <cell r="A3499" t="str">
            <v>34513250-3</v>
          </cell>
        </row>
        <row r="3500">
          <cell r="A3500" t="str">
            <v>34513300-9</v>
          </cell>
        </row>
        <row r="3501">
          <cell r="A3501" t="str">
            <v>34513350-4</v>
          </cell>
        </row>
        <row r="3502">
          <cell r="A3502" t="str">
            <v>34513400-0</v>
          </cell>
        </row>
        <row r="3503">
          <cell r="A3503" t="str">
            <v>34513450-5</v>
          </cell>
        </row>
        <row r="3504">
          <cell r="A3504" t="str">
            <v>34513500-1</v>
          </cell>
        </row>
        <row r="3505">
          <cell r="A3505" t="str">
            <v>34513550-6</v>
          </cell>
        </row>
        <row r="3506">
          <cell r="A3506" t="str">
            <v>34513600-2</v>
          </cell>
        </row>
        <row r="3507">
          <cell r="A3507" t="str">
            <v>34513650-7</v>
          </cell>
        </row>
        <row r="3508">
          <cell r="A3508" t="str">
            <v>34513700-3</v>
          </cell>
        </row>
        <row r="3509">
          <cell r="A3509" t="str">
            <v>34513750-8</v>
          </cell>
        </row>
        <row r="3510">
          <cell r="A3510" t="str">
            <v>34514000-3</v>
          </cell>
        </row>
        <row r="3511">
          <cell r="A3511" t="str">
            <v>34514100-4</v>
          </cell>
        </row>
        <row r="3512">
          <cell r="A3512" t="str">
            <v>34514200-5</v>
          </cell>
        </row>
        <row r="3513">
          <cell r="A3513" t="str">
            <v>34514300-6</v>
          </cell>
        </row>
        <row r="3514">
          <cell r="A3514" t="str">
            <v>34514400-7</v>
          </cell>
        </row>
        <row r="3515">
          <cell r="A3515" t="str">
            <v>34514500-8</v>
          </cell>
        </row>
        <row r="3516">
          <cell r="A3516" t="str">
            <v>34514600-9</v>
          </cell>
        </row>
        <row r="3517">
          <cell r="A3517" t="str">
            <v>34514700-0</v>
          </cell>
        </row>
        <row r="3518">
          <cell r="A3518" t="str">
            <v>34514800-1</v>
          </cell>
        </row>
        <row r="3519">
          <cell r="A3519" t="str">
            <v>34514900-2</v>
          </cell>
        </row>
        <row r="3520">
          <cell r="A3520" t="str">
            <v>34515000-0</v>
          </cell>
        </row>
        <row r="3521">
          <cell r="A3521" t="str">
            <v>34515100-1</v>
          </cell>
        </row>
        <row r="3522">
          <cell r="A3522" t="str">
            <v>34515200-2</v>
          </cell>
        </row>
        <row r="3523">
          <cell r="A3523" t="str">
            <v>34516000-7</v>
          </cell>
        </row>
        <row r="3524">
          <cell r="A3524" t="str">
            <v>34520000-8</v>
          </cell>
        </row>
        <row r="3525">
          <cell r="A3525" t="str">
            <v>34521000-5</v>
          </cell>
        </row>
        <row r="3526">
          <cell r="A3526" t="str">
            <v>34521100-6</v>
          </cell>
        </row>
        <row r="3527">
          <cell r="A3527" t="str">
            <v>34521200-7</v>
          </cell>
        </row>
        <row r="3528">
          <cell r="A3528" t="str">
            <v>34521300-8</v>
          </cell>
        </row>
        <row r="3529">
          <cell r="A3529" t="str">
            <v>34521400-9</v>
          </cell>
        </row>
        <row r="3530">
          <cell r="A3530" t="str">
            <v>34522000-2</v>
          </cell>
        </row>
        <row r="3531">
          <cell r="A3531" t="str">
            <v>34522100-3</v>
          </cell>
        </row>
        <row r="3532">
          <cell r="A3532" t="str">
            <v>34522150-8</v>
          </cell>
        </row>
        <row r="3533">
          <cell r="A3533" t="str">
            <v>34522200-4</v>
          </cell>
        </row>
        <row r="3534">
          <cell r="A3534" t="str">
            <v>34522250-9</v>
          </cell>
        </row>
        <row r="3535">
          <cell r="A3535" t="str">
            <v>34522300-5</v>
          </cell>
        </row>
        <row r="3536">
          <cell r="A3536" t="str">
            <v>34522350-0</v>
          </cell>
        </row>
        <row r="3537">
          <cell r="A3537" t="str">
            <v>34522400-6</v>
          </cell>
        </row>
        <row r="3538">
          <cell r="A3538" t="str">
            <v>34522450-1</v>
          </cell>
        </row>
        <row r="3539">
          <cell r="A3539" t="str">
            <v>34522500-7</v>
          </cell>
        </row>
        <row r="3540">
          <cell r="A3540" t="str">
            <v>34522550-2</v>
          </cell>
        </row>
        <row r="3541">
          <cell r="A3541" t="str">
            <v>34522600-8</v>
          </cell>
        </row>
        <row r="3542">
          <cell r="A3542" t="str">
            <v>34522700-9</v>
          </cell>
        </row>
        <row r="3543">
          <cell r="A3543" t="str">
            <v>34600000-3</v>
          </cell>
        </row>
        <row r="3544">
          <cell r="A3544" t="str">
            <v>34610000-6</v>
          </cell>
        </row>
        <row r="3545">
          <cell r="A3545" t="str">
            <v>34611000-3</v>
          </cell>
        </row>
        <row r="3546">
          <cell r="A3546" t="str">
            <v>34612000-0</v>
          </cell>
        </row>
        <row r="3547">
          <cell r="A3547" t="str">
            <v>34612100-1</v>
          </cell>
        </row>
        <row r="3548">
          <cell r="A3548" t="str">
            <v>34612200-2</v>
          </cell>
        </row>
        <row r="3549">
          <cell r="A3549" t="str">
            <v>34620000-9</v>
          </cell>
        </row>
        <row r="3550">
          <cell r="A3550" t="str">
            <v>34621000-6</v>
          </cell>
        </row>
        <row r="3551">
          <cell r="A3551" t="str">
            <v>34621100-7</v>
          </cell>
        </row>
        <row r="3552">
          <cell r="A3552" t="str">
            <v>34621200-8</v>
          </cell>
        </row>
        <row r="3553">
          <cell r="A3553" t="str">
            <v>34622000-3</v>
          </cell>
        </row>
        <row r="3554">
          <cell r="A3554" t="str">
            <v>34622100-4</v>
          </cell>
        </row>
        <row r="3555">
          <cell r="A3555" t="str">
            <v>34622200-5</v>
          </cell>
        </row>
        <row r="3556">
          <cell r="A3556" t="str">
            <v>34622300-6</v>
          </cell>
        </row>
        <row r="3557">
          <cell r="A3557" t="str">
            <v>34622400-7</v>
          </cell>
        </row>
        <row r="3558">
          <cell r="A3558" t="str">
            <v>34622500-8</v>
          </cell>
        </row>
        <row r="3559">
          <cell r="A3559" t="str">
            <v>34630000-2</v>
          </cell>
        </row>
        <row r="3560">
          <cell r="A3560" t="str">
            <v>34631000-9</v>
          </cell>
        </row>
        <row r="3561">
          <cell r="A3561" t="str">
            <v>34631100-0</v>
          </cell>
        </row>
        <row r="3562">
          <cell r="A3562" t="str">
            <v>34631200-1</v>
          </cell>
        </row>
        <row r="3563">
          <cell r="A3563" t="str">
            <v>34631300-2</v>
          </cell>
        </row>
        <row r="3564">
          <cell r="A3564" t="str">
            <v>34631400-3</v>
          </cell>
        </row>
        <row r="3565">
          <cell r="A3565" t="str">
            <v>34632000-6</v>
          </cell>
        </row>
        <row r="3566">
          <cell r="A3566" t="str">
            <v>34632100-7</v>
          </cell>
        </row>
        <row r="3567">
          <cell r="A3567" t="str">
            <v>34632200-8</v>
          </cell>
        </row>
        <row r="3568">
          <cell r="A3568" t="str">
            <v>34632300-9</v>
          </cell>
        </row>
        <row r="3569">
          <cell r="A3569" t="str">
            <v>34640000-5</v>
          </cell>
        </row>
        <row r="3570">
          <cell r="A3570" t="str">
            <v>34700000-4</v>
          </cell>
        </row>
        <row r="3571">
          <cell r="A3571" t="str">
            <v>34710000-7</v>
          </cell>
        </row>
        <row r="3572">
          <cell r="A3572" t="str">
            <v>34711000-4</v>
          </cell>
        </row>
        <row r="3573">
          <cell r="A3573" t="str">
            <v>34711100-5</v>
          </cell>
        </row>
        <row r="3574">
          <cell r="A3574" t="str">
            <v>34711110-8</v>
          </cell>
        </row>
        <row r="3575">
          <cell r="A3575" t="str">
            <v>34711200-6</v>
          </cell>
        </row>
        <row r="3576">
          <cell r="A3576" t="str">
            <v>34711300-7</v>
          </cell>
        </row>
        <row r="3577">
          <cell r="A3577" t="str">
            <v>34711400-8</v>
          </cell>
        </row>
        <row r="3578">
          <cell r="A3578" t="str">
            <v>34711500-9</v>
          </cell>
        </row>
        <row r="3579">
          <cell r="A3579" t="str">
            <v>34712000-1</v>
          </cell>
        </row>
        <row r="3580">
          <cell r="A3580" t="str">
            <v>34712100-2</v>
          </cell>
        </row>
        <row r="3581">
          <cell r="A3581" t="str">
            <v>34712200-3</v>
          </cell>
        </row>
        <row r="3582">
          <cell r="A3582" t="str">
            <v>34712300-4</v>
          </cell>
        </row>
        <row r="3583">
          <cell r="A3583" t="str">
            <v>34720000-0</v>
          </cell>
        </row>
        <row r="3584">
          <cell r="A3584" t="str">
            <v>34721000-7</v>
          </cell>
        </row>
        <row r="3585">
          <cell r="A3585" t="str">
            <v>34721100-8</v>
          </cell>
        </row>
        <row r="3586">
          <cell r="A3586" t="str">
            <v>34722000-4</v>
          </cell>
        </row>
        <row r="3587">
          <cell r="A3587" t="str">
            <v>34722100-5</v>
          </cell>
        </row>
        <row r="3588">
          <cell r="A3588" t="str">
            <v>34722200-6</v>
          </cell>
        </row>
        <row r="3589">
          <cell r="A3589" t="str">
            <v>34730000-3</v>
          </cell>
        </row>
        <row r="3590">
          <cell r="A3590" t="str">
            <v>34731000-0</v>
          </cell>
        </row>
        <row r="3591">
          <cell r="A3591" t="str">
            <v>34731100-1</v>
          </cell>
        </row>
        <row r="3592">
          <cell r="A3592" t="str">
            <v>34731200-2</v>
          </cell>
        </row>
        <row r="3593">
          <cell r="A3593" t="str">
            <v>34731300-3</v>
          </cell>
        </row>
        <row r="3594">
          <cell r="A3594" t="str">
            <v>34731400-4</v>
          </cell>
        </row>
        <row r="3595">
          <cell r="A3595" t="str">
            <v>34731500-5</v>
          </cell>
        </row>
        <row r="3596">
          <cell r="A3596" t="str">
            <v>34731600-6</v>
          </cell>
        </row>
        <row r="3597">
          <cell r="A3597" t="str">
            <v>34731700-7</v>
          </cell>
        </row>
        <row r="3598">
          <cell r="A3598" t="str">
            <v>34731800-8</v>
          </cell>
        </row>
        <row r="3599">
          <cell r="A3599" t="str">
            <v>34740000-6</v>
          </cell>
        </row>
        <row r="3600">
          <cell r="A3600" t="str">
            <v>34741000-3</v>
          </cell>
        </row>
        <row r="3601">
          <cell r="A3601" t="str">
            <v>34741100-4</v>
          </cell>
        </row>
        <row r="3602">
          <cell r="A3602" t="str">
            <v>34741200-5</v>
          </cell>
        </row>
        <row r="3603">
          <cell r="A3603" t="str">
            <v>34741300-6</v>
          </cell>
        </row>
        <row r="3604">
          <cell r="A3604" t="str">
            <v>34741400-7</v>
          </cell>
        </row>
        <row r="3605">
          <cell r="A3605" t="str">
            <v>34741500-8</v>
          </cell>
        </row>
        <row r="3606">
          <cell r="A3606" t="str">
            <v>34741600-9</v>
          </cell>
        </row>
        <row r="3607">
          <cell r="A3607" t="str">
            <v>34900000-6</v>
          </cell>
        </row>
        <row r="3608">
          <cell r="A3608" t="str">
            <v>34910000-9</v>
          </cell>
        </row>
        <row r="3609">
          <cell r="A3609" t="str">
            <v>34911000-6</v>
          </cell>
        </row>
        <row r="3610">
          <cell r="A3610" t="str">
            <v>34911100-7</v>
          </cell>
        </row>
        <row r="3611">
          <cell r="A3611" t="str">
            <v>34912000-3</v>
          </cell>
        </row>
        <row r="3612">
          <cell r="A3612" t="str">
            <v>34912100-4</v>
          </cell>
        </row>
        <row r="3613">
          <cell r="A3613" t="str">
            <v>34913000-0</v>
          </cell>
        </row>
        <row r="3614">
          <cell r="A3614" t="str">
            <v>34913100-1</v>
          </cell>
        </row>
        <row r="3615">
          <cell r="A3615" t="str">
            <v>34913200-2</v>
          </cell>
        </row>
        <row r="3616">
          <cell r="A3616" t="str">
            <v>34913300-3</v>
          </cell>
        </row>
        <row r="3617">
          <cell r="A3617" t="str">
            <v>34913400-4</v>
          </cell>
        </row>
        <row r="3618">
          <cell r="A3618" t="str">
            <v>34913500-5</v>
          </cell>
        </row>
        <row r="3619">
          <cell r="A3619" t="str">
            <v>34913510-8</v>
          </cell>
        </row>
        <row r="3620">
          <cell r="A3620" t="str">
            <v>34913600-6</v>
          </cell>
        </row>
        <row r="3621">
          <cell r="A3621" t="str">
            <v>34913700-7</v>
          </cell>
        </row>
        <row r="3622">
          <cell r="A3622" t="str">
            <v>34913800-8</v>
          </cell>
        </row>
        <row r="3623">
          <cell r="A3623" t="str">
            <v>34920000-2</v>
          </cell>
        </row>
        <row r="3624">
          <cell r="A3624" t="str">
            <v>34921000-9</v>
          </cell>
        </row>
        <row r="3625">
          <cell r="A3625" t="str">
            <v>34921100-0</v>
          </cell>
        </row>
        <row r="3626">
          <cell r="A3626" t="str">
            <v>34921200-1</v>
          </cell>
        </row>
        <row r="3627">
          <cell r="A3627" t="str">
            <v>34922000-6</v>
          </cell>
        </row>
        <row r="3628">
          <cell r="A3628" t="str">
            <v>34922100-7</v>
          </cell>
        </row>
        <row r="3629">
          <cell r="A3629" t="str">
            <v>34922110-0</v>
          </cell>
        </row>
        <row r="3630">
          <cell r="A3630" t="str">
            <v>34923000-3</v>
          </cell>
        </row>
        <row r="3631">
          <cell r="A3631" t="str">
            <v>34924000-0</v>
          </cell>
        </row>
        <row r="3632">
          <cell r="A3632" t="str">
            <v>34926000-4</v>
          </cell>
        </row>
        <row r="3633">
          <cell r="A3633" t="str">
            <v>34927000-1</v>
          </cell>
        </row>
        <row r="3634">
          <cell r="A3634" t="str">
            <v>34927100-2</v>
          </cell>
        </row>
        <row r="3635">
          <cell r="A3635" t="str">
            <v>34928000-8</v>
          </cell>
        </row>
        <row r="3636">
          <cell r="A3636" t="str">
            <v>34928100-9</v>
          </cell>
        </row>
        <row r="3637">
          <cell r="A3637" t="str">
            <v>34928110-2</v>
          </cell>
        </row>
        <row r="3638">
          <cell r="A3638" t="str">
            <v>34928120-5</v>
          </cell>
        </row>
        <row r="3639">
          <cell r="A3639" t="str">
            <v>34928200-0</v>
          </cell>
        </row>
        <row r="3640">
          <cell r="A3640" t="str">
            <v>34928210-3</v>
          </cell>
        </row>
        <row r="3641">
          <cell r="A3641" t="str">
            <v>34928220-6</v>
          </cell>
        </row>
        <row r="3642">
          <cell r="A3642" t="str">
            <v>34928230-9</v>
          </cell>
        </row>
        <row r="3643">
          <cell r="A3643" t="str">
            <v>34928300-1</v>
          </cell>
        </row>
        <row r="3644">
          <cell r="A3644" t="str">
            <v>34928310-4</v>
          </cell>
        </row>
        <row r="3645">
          <cell r="A3645" t="str">
            <v>34928320-7</v>
          </cell>
        </row>
        <row r="3646">
          <cell r="A3646" t="str">
            <v>34928330-0</v>
          </cell>
        </row>
        <row r="3647">
          <cell r="A3647" t="str">
            <v>34928340-3</v>
          </cell>
        </row>
        <row r="3648">
          <cell r="A3648" t="str">
            <v>34928400-2</v>
          </cell>
        </row>
        <row r="3649">
          <cell r="A3649" t="str">
            <v>34928410-5</v>
          </cell>
        </row>
        <row r="3650">
          <cell r="A3650" t="str">
            <v>34928420-8</v>
          </cell>
        </row>
        <row r="3651">
          <cell r="A3651" t="str">
            <v>34928430-1</v>
          </cell>
        </row>
        <row r="3652">
          <cell r="A3652" t="str">
            <v>34928440-4</v>
          </cell>
        </row>
        <row r="3653">
          <cell r="A3653" t="str">
            <v>34928450-7</v>
          </cell>
        </row>
        <row r="3654">
          <cell r="A3654" t="str">
            <v>34928460-0</v>
          </cell>
        </row>
        <row r="3655">
          <cell r="A3655" t="str">
            <v>34928470-3</v>
          </cell>
        </row>
        <row r="3656">
          <cell r="A3656" t="str">
            <v>34928471-0</v>
          </cell>
        </row>
        <row r="3657">
          <cell r="A3657" t="str">
            <v>34928472-7</v>
          </cell>
        </row>
        <row r="3658">
          <cell r="A3658" t="str">
            <v>34928480-6</v>
          </cell>
        </row>
        <row r="3659">
          <cell r="A3659" t="str">
            <v>34928500-3</v>
          </cell>
        </row>
        <row r="3660">
          <cell r="A3660" t="str">
            <v>34928510-6</v>
          </cell>
        </row>
        <row r="3661">
          <cell r="A3661" t="str">
            <v>34928520-9</v>
          </cell>
        </row>
        <row r="3662">
          <cell r="A3662" t="str">
            <v>34928530-2</v>
          </cell>
        </row>
        <row r="3663">
          <cell r="A3663" t="str">
            <v>34929000-5</v>
          </cell>
        </row>
        <row r="3664">
          <cell r="A3664" t="str">
            <v>34930000-5</v>
          </cell>
        </row>
        <row r="3665">
          <cell r="A3665" t="str">
            <v>34931000-2</v>
          </cell>
        </row>
        <row r="3666">
          <cell r="A3666" t="str">
            <v>34931100-3</v>
          </cell>
        </row>
        <row r="3667">
          <cell r="A3667" t="str">
            <v>34931200-4</v>
          </cell>
        </row>
        <row r="3668">
          <cell r="A3668" t="str">
            <v>34931300-5</v>
          </cell>
        </row>
        <row r="3669">
          <cell r="A3669" t="str">
            <v>34931400-6</v>
          </cell>
        </row>
        <row r="3670">
          <cell r="A3670" t="str">
            <v>34931500-7</v>
          </cell>
        </row>
        <row r="3671">
          <cell r="A3671" t="str">
            <v>34932000-9</v>
          </cell>
        </row>
        <row r="3672">
          <cell r="A3672" t="str">
            <v>34933000-6</v>
          </cell>
        </row>
        <row r="3673">
          <cell r="A3673" t="str">
            <v>34934000-3</v>
          </cell>
        </row>
        <row r="3674">
          <cell r="A3674" t="str">
            <v>34940000-8</v>
          </cell>
        </row>
        <row r="3675">
          <cell r="A3675" t="str">
            <v>34941000-5</v>
          </cell>
        </row>
        <row r="3676">
          <cell r="A3676" t="str">
            <v>34941100-6</v>
          </cell>
        </row>
        <row r="3677">
          <cell r="A3677" t="str">
            <v>34941200-7</v>
          </cell>
        </row>
        <row r="3678">
          <cell r="A3678" t="str">
            <v>34941300-8</v>
          </cell>
        </row>
        <row r="3679">
          <cell r="A3679" t="str">
            <v>34941500-0</v>
          </cell>
        </row>
        <row r="3680">
          <cell r="A3680" t="str">
            <v>34941600-1</v>
          </cell>
        </row>
        <row r="3681">
          <cell r="A3681" t="str">
            <v>34941800-3</v>
          </cell>
        </row>
        <row r="3682">
          <cell r="A3682" t="str">
            <v>34942000-2</v>
          </cell>
        </row>
        <row r="3683">
          <cell r="A3683" t="str">
            <v>34942100-3</v>
          </cell>
        </row>
        <row r="3684">
          <cell r="A3684" t="str">
            <v>34942200-4</v>
          </cell>
        </row>
        <row r="3685">
          <cell r="A3685" t="str">
            <v>34943000-9</v>
          </cell>
        </row>
        <row r="3686">
          <cell r="A3686" t="str">
            <v>34944000-6</v>
          </cell>
        </row>
        <row r="3687">
          <cell r="A3687" t="str">
            <v>34945000-3</v>
          </cell>
        </row>
        <row r="3688">
          <cell r="A3688" t="str">
            <v>34946000-0</v>
          </cell>
        </row>
        <row r="3689">
          <cell r="A3689" t="str">
            <v>34946100-1</v>
          </cell>
        </row>
        <row r="3690">
          <cell r="A3690" t="str">
            <v>34946110-4</v>
          </cell>
        </row>
        <row r="3691">
          <cell r="A3691" t="str">
            <v>34946120-7</v>
          </cell>
        </row>
        <row r="3692">
          <cell r="A3692" t="str">
            <v>34946121-4</v>
          </cell>
        </row>
        <row r="3693">
          <cell r="A3693" t="str">
            <v>34946122-1</v>
          </cell>
        </row>
        <row r="3694">
          <cell r="A3694" t="str">
            <v>34946200-2</v>
          </cell>
        </row>
        <row r="3695">
          <cell r="A3695" t="str">
            <v>34946210-5</v>
          </cell>
        </row>
        <row r="3696">
          <cell r="A3696" t="str">
            <v>34946220-8</v>
          </cell>
        </row>
        <row r="3697">
          <cell r="A3697" t="str">
            <v>34946221-5</v>
          </cell>
        </row>
        <row r="3698">
          <cell r="A3698" t="str">
            <v>34946222-2</v>
          </cell>
        </row>
        <row r="3699">
          <cell r="A3699" t="str">
            <v>34946223-9</v>
          </cell>
        </row>
        <row r="3700">
          <cell r="A3700" t="str">
            <v>34946224-6</v>
          </cell>
        </row>
        <row r="3701">
          <cell r="A3701" t="str">
            <v>34946230-1</v>
          </cell>
        </row>
        <row r="3702">
          <cell r="A3702" t="str">
            <v>34946231-8</v>
          </cell>
        </row>
        <row r="3703">
          <cell r="A3703" t="str">
            <v>34946232-5</v>
          </cell>
        </row>
        <row r="3704">
          <cell r="A3704" t="str">
            <v>34946240-4</v>
          </cell>
        </row>
        <row r="3705">
          <cell r="A3705" t="str">
            <v>34947000-7</v>
          </cell>
        </row>
        <row r="3706">
          <cell r="A3706" t="str">
            <v>34947100-8</v>
          </cell>
        </row>
        <row r="3707">
          <cell r="A3707" t="str">
            <v>34947200-9</v>
          </cell>
        </row>
        <row r="3708">
          <cell r="A3708" t="str">
            <v>34950000-1</v>
          </cell>
        </row>
        <row r="3709">
          <cell r="A3709" t="str">
            <v>34951000-8</v>
          </cell>
        </row>
        <row r="3710">
          <cell r="A3710" t="str">
            <v>34951200-0</v>
          </cell>
        </row>
        <row r="3711">
          <cell r="A3711" t="str">
            <v>34951300-1</v>
          </cell>
        </row>
        <row r="3712">
          <cell r="A3712" t="str">
            <v>34952000-5</v>
          </cell>
        </row>
        <row r="3713">
          <cell r="A3713" t="str">
            <v>34953000-2</v>
          </cell>
        </row>
        <row r="3714">
          <cell r="A3714" t="str">
            <v>34953100-3</v>
          </cell>
        </row>
        <row r="3715">
          <cell r="A3715" t="str">
            <v>34953300-5</v>
          </cell>
        </row>
        <row r="3716">
          <cell r="A3716" t="str">
            <v>34954000-9</v>
          </cell>
        </row>
        <row r="3717">
          <cell r="A3717" t="str">
            <v>34955000-6</v>
          </cell>
        </row>
        <row r="3718">
          <cell r="A3718" t="str">
            <v>34955100-7</v>
          </cell>
        </row>
        <row r="3719">
          <cell r="A3719" t="str">
            <v>34960000-4</v>
          </cell>
        </row>
        <row r="3720">
          <cell r="A3720" t="str">
            <v>34961000-1</v>
          </cell>
        </row>
        <row r="3721">
          <cell r="A3721" t="str">
            <v>34961100-2</v>
          </cell>
        </row>
        <row r="3722">
          <cell r="A3722" t="str">
            <v>34962000-8</v>
          </cell>
        </row>
        <row r="3723">
          <cell r="A3723" t="str">
            <v>34962100-9</v>
          </cell>
        </row>
        <row r="3724">
          <cell r="A3724" t="str">
            <v>34962200-0</v>
          </cell>
        </row>
        <row r="3725">
          <cell r="A3725" t="str">
            <v>34962210-3</v>
          </cell>
        </row>
        <row r="3726">
          <cell r="A3726" t="str">
            <v>34962220-6</v>
          </cell>
        </row>
        <row r="3727">
          <cell r="A3727" t="str">
            <v>34962230-9</v>
          </cell>
        </row>
        <row r="3728">
          <cell r="A3728" t="str">
            <v>34963000-5</v>
          </cell>
        </row>
        <row r="3729">
          <cell r="A3729" t="str">
            <v>34964000-2</v>
          </cell>
        </row>
        <row r="3730">
          <cell r="A3730" t="str">
            <v>34965000-9</v>
          </cell>
        </row>
        <row r="3731">
          <cell r="A3731" t="str">
            <v>34966000-6</v>
          </cell>
        </row>
        <row r="3732">
          <cell r="A3732" t="str">
            <v>34966100-7</v>
          </cell>
        </row>
        <row r="3733">
          <cell r="A3733" t="str">
            <v>34966200-8</v>
          </cell>
        </row>
        <row r="3734">
          <cell r="A3734" t="str">
            <v>34967000-3</v>
          </cell>
        </row>
        <row r="3735">
          <cell r="A3735" t="str">
            <v>34968000-0</v>
          </cell>
        </row>
        <row r="3736">
          <cell r="A3736" t="str">
            <v>34968100-1</v>
          </cell>
        </row>
        <row r="3737">
          <cell r="A3737" t="str">
            <v>34968200-2</v>
          </cell>
        </row>
        <row r="3738">
          <cell r="A3738" t="str">
            <v>34969000-7</v>
          </cell>
        </row>
        <row r="3739">
          <cell r="A3739" t="str">
            <v>34969100-8</v>
          </cell>
        </row>
        <row r="3740">
          <cell r="A3740" t="str">
            <v>34969200-9</v>
          </cell>
        </row>
        <row r="3741">
          <cell r="A3741" t="str">
            <v>34970000-7</v>
          </cell>
        </row>
        <row r="3742">
          <cell r="A3742" t="str">
            <v>34971000-4</v>
          </cell>
        </row>
        <row r="3743">
          <cell r="A3743" t="str">
            <v>34972000-1</v>
          </cell>
        </row>
        <row r="3744">
          <cell r="A3744" t="str">
            <v>34980000-0</v>
          </cell>
        </row>
        <row r="3745">
          <cell r="A3745" t="str">
            <v>34990000-3</v>
          </cell>
        </row>
        <row r="3746">
          <cell r="A3746" t="str">
            <v>34991000-0</v>
          </cell>
        </row>
        <row r="3747">
          <cell r="A3747" t="str">
            <v>34992000-7</v>
          </cell>
        </row>
        <row r="3748">
          <cell r="A3748" t="str">
            <v>34992100-8</v>
          </cell>
        </row>
        <row r="3749">
          <cell r="A3749" t="str">
            <v>34992200-9</v>
          </cell>
        </row>
        <row r="3750">
          <cell r="A3750" t="str">
            <v>34992300-0</v>
          </cell>
        </row>
        <row r="3751">
          <cell r="A3751" t="str">
            <v>34993000-4</v>
          </cell>
        </row>
        <row r="3752">
          <cell r="A3752" t="str">
            <v>34993100-5</v>
          </cell>
        </row>
        <row r="3753">
          <cell r="A3753" t="str">
            <v>34994000-1</v>
          </cell>
        </row>
        <row r="3754">
          <cell r="A3754" t="str">
            <v>34994100-2</v>
          </cell>
        </row>
        <row r="3755">
          <cell r="A3755" t="str">
            <v>34995000-8</v>
          </cell>
        </row>
        <row r="3756">
          <cell r="A3756" t="str">
            <v>34996000-5</v>
          </cell>
        </row>
        <row r="3757">
          <cell r="A3757" t="str">
            <v>34996100-6</v>
          </cell>
        </row>
        <row r="3758">
          <cell r="A3758" t="str">
            <v>34996200-7</v>
          </cell>
        </row>
        <row r="3759">
          <cell r="A3759" t="str">
            <v>34996300-8</v>
          </cell>
        </row>
        <row r="3760">
          <cell r="A3760" t="str">
            <v>34997000-2</v>
          </cell>
        </row>
        <row r="3761">
          <cell r="A3761" t="str">
            <v>34997100-3</v>
          </cell>
        </row>
        <row r="3762">
          <cell r="A3762" t="str">
            <v>34997200-4</v>
          </cell>
        </row>
        <row r="3763">
          <cell r="A3763" t="str">
            <v>34997210-7</v>
          </cell>
        </row>
        <row r="3764">
          <cell r="A3764" t="str">
            <v>34998000-9</v>
          </cell>
        </row>
        <row r="3765">
          <cell r="A3765" t="str">
            <v>34999000-6</v>
          </cell>
        </row>
        <row r="3766">
          <cell r="A3766" t="str">
            <v>34999100-7</v>
          </cell>
        </row>
        <row r="3767">
          <cell r="A3767" t="str">
            <v>34999200-8</v>
          </cell>
        </row>
        <row r="3768">
          <cell r="A3768" t="str">
            <v>34999300-9</v>
          </cell>
        </row>
        <row r="3769">
          <cell r="A3769" t="str">
            <v>34999400-0</v>
          </cell>
        </row>
        <row r="3770">
          <cell r="A3770" t="str">
            <v>34999410-3</v>
          </cell>
        </row>
        <row r="3771">
          <cell r="A3771" t="str">
            <v>34999420-6</v>
          </cell>
        </row>
        <row r="3772">
          <cell r="A3772" t="str">
            <v>35100000-5</v>
          </cell>
        </row>
        <row r="3773">
          <cell r="A3773" t="str">
            <v>35110000-8</v>
          </cell>
        </row>
        <row r="3774">
          <cell r="A3774" t="str">
            <v>35111000-5</v>
          </cell>
        </row>
        <row r="3775">
          <cell r="A3775" t="str">
            <v>35111100-6</v>
          </cell>
        </row>
        <row r="3776">
          <cell r="A3776" t="str">
            <v>35111200-7</v>
          </cell>
        </row>
        <row r="3777">
          <cell r="A3777" t="str">
            <v>35111300-8</v>
          </cell>
        </row>
        <row r="3778">
          <cell r="A3778" t="str">
            <v>35111310-1</v>
          </cell>
        </row>
        <row r="3779">
          <cell r="A3779" t="str">
            <v>35111320-4</v>
          </cell>
        </row>
        <row r="3780">
          <cell r="A3780" t="str">
            <v>35111400-9</v>
          </cell>
        </row>
        <row r="3781">
          <cell r="A3781" t="str">
            <v>35111500-0</v>
          </cell>
        </row>
        <row r="3782">
          <cell r="A3782" t="str">
            <v>35111510-3</v>
          </cell>
        </row>
        <row r="3783">
          <cell r="A3783" t="str">
            <v>35111520-6</v>
          </cell>
        </row>
        <row r="3784">
          <cell r="A3784" t="str">
            <v>35112000-2</v>
          </cell>
        </row>
        <row r="3785">
          <cell r="A3785" t="str">
            <v>35112100-3</v>
          </cell>
        </row>
        <row r="3786">
          <cell r="A3786" t="str">
            <v>35112200-4</v>
          </cell>
        </row>
        <row r="3787">
          <cell r="A3787" t="str">
            <v>35112300-5</v>
          </cell>
        </row>
        <row r="3788">
          <cell r="A3788" t="str">
            <v>35113000-9</v>
          </cell>
        </row>
        <row r="3789">
          <cell r="A3789" t="str">
            <v>35113100-0</v>
          </cell>
        </row>
        <row r="3790">
          <cell r="A3790" t="str">
            <v>35113110-0</v>
          </cell>
        </row>
        <row r="3791">
          <cell r="A3791" t="str">
            <v>35113200-1</v>
          </cell>
        </row>
        <row r="3792">
          <cell r="A3792" t="str">
            <v>35113210-4</v>
          </cell>
        </row>
        <row r="3793">
          <cell r="A3793" t="str">
            <v>35113300-2</v>
          </cell>
        </row>
        <row r="3794">
          <cell r="A3794" t="str">
            <v>35113400-3</v>
          </cell>
        </row>
        <row r="3795">
          <cell r="A3795" t="str">
            <v>35113410-6</v>
          </cell>
        </row>
        <row r="3796">
          <cell r="A3796" t="str">
            <v>35113420-9</v>
          </cell>
        </row>
        <row r="3797">
          <cell r="A3797" t="str">
            <v>35113430-2</v>
          </cell>
        </row>
        <row r="3798">
          <cell r="A3798" t="str">
            <v>35113440-5</v>
          </cell>
        </row>
        <row r="3799">
          <cell r="A3799" t="str">
            <v>35113450-8</v>
          </cell>
        </row>
        <row r="3800">
          <cell r="A3800" t="str">
            <v>35113460-1</v>
          </cell>
        </row>
        <row r="3801">
          <cell r="A3801" t="str">
            <v>35113470-4</v>
          </cell>
        </row>
        <row r="3802">
          <cell r="A3802" t="str">
            <v>35113480-7</v>
          </cell>
        </row>
        <row r="3803">
          <cell r="A3803" t="str">
            <v>35113490-0</v>
          </cell>
        </row>
        <row r="3804">
          <cell r="A3804" t="str">
            <v>35120000-1</v>
          </cell>
        </row>
        <row r="3805">
          <cell r="A3805" t="str">
            <v>35121000-8</v>
          </cell>
        </row>
        <row r="3806">
          <cell r="A3806" t="str">
            <v>35121100-9</v>
          </cell>
        </row>
        <row r="3807">
          <cell r="A3807" t="str">
            <v>35121200-0</v>
          </cell>
        </row>
        <row r="3808">
          <cell r="A3808" t="str">
            <v>35121300-1</v>
          </cell>
        </row>
        <row r="3809">
          <cell r="A3809" t="str">
            <v>35121400-2</v>
          </cell>
        </row>
        <row r="3810">
          <cell r="A3810" t="str">
            <v>35121500-3</v>
          </cell>
        </row>
        <row r="3811">
          <cell r="A3811" t="str">
            <v>35121600-4</v>
          </cell>
        </row>
        <row r="3812">
          <cell r="A3812" t="str">
            <v>35121700-5</v>
          </cell>
        </row>
        <row r="3813">
          <cell r="A3813" t="str">
            <v>35121800-6</v>
          </cell>
        </row>
        <row r="3814">
          <cell r="A3814" t="str">
            <v>35121900-7</v>
          </cell>
        </row>
        <row r="3815">
          <cell r="A3815" t="str">
            <v>35123000-2</v>
          </cell>
        </row>
        <row r="3816">
          <cell r="A3816" t="str">
            <v>35123100-3</v>
          </cell>
        </row>
        <row r="3817">
          <cell r="A3817" t="str">
            <v>35123200-4</v>
          </cell>
        </row>
        <row r="3818">
          <cell r="A3818" t="str">
            <v>35123300-5</v>
          </cell>
        </row>
        <row r="3819">
          <cell r="A3819" t="str">
            <v>35123400-6</v>
          </cell>
        </row>
        <row r="3820">
          <cell r="A3820" t="str">
            <v>35123500-7</v>
          </cell>
        </row>
        <row r="3821">
          <cell r="A3821" t="str">
            <v>35124000-9</v>
          </cell>
        </row>
        <row r="3822">
          <cell r="A3822" t="str">
            <v>35125000-6</v>
          </cell>
        </row>
        <row r="3823">
          <cell r="A3823" t="str">
            <v>35125100-7</v>
          </cell>
        </row>
        <row r="3824">
          <cell r="A3824" t="str">
            <v>35125110-0</v>
          </cell>
        </row>
        <row r="3825">
          <cell r="A3825" t="str">
            <v>35125200-8</v>
          </cell>
        </row>
        <row r="3826">
          <cell r="A3826" t="str">
            <v>35125300-2</v>
          </cell>
        </row>
        <row r="3827">
          <cell r="A3827" t="str">
            <v>35126000-3</v>
          </cell>
        </row>
        <row r="3828">
          <cell r="A3828" t="str">
            <v>35200000-6</v>
          </cell>
        </row>
        <row r="3829">
          <cell r="A3829" t="str">
            <v>35210000-9</v>
          </cell>
        </row>
        <row r="3830">
          <cell r="A3830" t="str">
            <v>35220000-2</v>
          </cell>
        </row>
        <row r="3831">
          <cell r="A3831" t="str">
            <v>35221000-9</v>
          </cell>
        </row>
        <row r="3832">
          <cell r="A3832" t="str">
            <v>35230000-5</v>
          </cell>
        </row>
        <row r="3833">
          <cell r="A3833" t="str">
            <v>35240000-8</v>
          </cell>
        </row>
        <row r="3834">
          <cell r="A3834" t="str">
            <v>35250000-1</v>
          </cell>
        </row>
        <row r="3835">
          <cell r="A3835" t="str">
            <v>35260000-4</v>
          </cell>
        </row>
        <row r="3836">
          <cell r="A3836" t="str">
            <v>35261000-1</v>
          </cell>
        </row>
        <row r="3837">
          <cell r="A3837" t="str">
            <v>35261100-2</v>
          </cell>
        </row>
        <row r="3838">
          <cell r="A3838" t="str">
            <v>35262000-8</v>
          </cell>
        </row>
        <row r="3839">
          <cell r="A3839" t="str">
            <v>35300000-7</v>
          </cell>
        </row>
        <row r="3840">
          <cell r="A3840" t="str">
            <v>35310000-0</v>
          </cell>
        </row>
        <row r="3841">
          <cell r="A3841" t="str">
            <v>35311000-7</v>
          </cell>
        </row>
        <row r="3842">
          <cell r="A3842" t="str">
            <v>35311100-8</v>
          </cell>
        </row>
        <row r="3843">
          <cell r="A3843" t="str">
            <v>35311200-9</v>
          </cell>
        </row>
        <row r="3844">
          <cell r="A3844" t="str">
            <v>35311300-0</v>
          </cell>
        </row>
        <row r="3845">
          <cell r="A3845" t="str">
            <v>35311400-1</v>
          </cell>
        </row>
        <row r="3846">
          <cell r="A3846" t="str">
            <v>35312000-4</v>
          </cell>
        </row>
        <row r="3847">
          <cell r="A3847" t="str">
            <v>35320000-3</v>
          </cell>
        </row>
        <row r="3848">
          <cell r="A3848" t="str">
            <v>35321000-0</v>
          </cell>
        </row>
        <row r="3849">
          <cell r="A3849" t="str">
            <v>35321100-1</v>
          </cell>
        </row>
        <row r="3850">
          <cell r="A3850" t="str">
            <v>35321200-2</v>
          </cell>
        </row>
        <row r="3851">
          <cell r="A3851" t="str">
            <v>35321300-3</v>
          </cell>
        </row>
        <row r="3852">
          <cell r="A3852" t="str">
            <v>35322000-7</v>
          </cell>
        </row>
        <row r="3853">
          <cell r="A3853" t="str">
            <v>35322100-8</v>
          </cell>
        </row>
        <row r="3854">
          <cell r="A3854" t="str">
            <v>35322200-9</v>
          </cell>
        </row>
        <row r="3855">
          <cell r="A3855" t="str">
            <v>35322300-0</v>
          </cell>
        </row>
        <row r="3856">
          <cell r="A3856" t="str">
            <v>35322400-1</v>
          </cell>
        </row>
        <row r="3857">
          <cell r="A3857" t="str">
            <v>35322500-2</v>
          </cell>
        </row>
        <row r="3858">
          <cell r="A3858" t="str">
            <v>35330000-6</v>
          </cell>
        </row>
        <row r="3859">
          <cell r="A3859" t="str">
            <v>35331000-3</v>
          </cell>
        </row>
        <row r="3860">
          <cell r="A3860" t="str">
            <v>35331100-4</v>
          </cell>
        </row>
        <row r="3861">
          <cell r="A3861" t="str">
            <v>35331200-5</v>
          </cell>
        </row>
        <row r="3862">
          <cell r="A3862" t="str">
            <v>35331300-3</v>
          </cell>
        </row>
        <row r="3863">
          <cell r="A3863" t="str">
            <v>35331400-7</v>
          </cell>
        </row>
        <row r="3864">
          <cell r="A3864" t="str">
            <v>35331500-8</v>
          </cell>
        </row>
        <row r="3865">
          <cell r="A3865" t="str">
            <v>35332000-0</v>
          </cell>
        </row>
        <row r="3866">
          <cell r="A3866" t="str">
            <v>35332100-1</v>
          </cell>
        </row>
        <row r="3867">
          <cell r="A3867" t="str">
            <v>35332200-2</v>
          </cell>
        </row>
        <row r="3868">
          <cell r="A3868" t="str">
            <v>35333000-7</v>
          </cell>
        </row>
        <row r="3869">
          <cell r="A3869" t="str">
            <v>35333100-8</v>
          </cell>
        </row>
        <row r="3870">
          <cell r="A3870" t="str">
            <v>35333200-9</v>
          </cell>
        </row>
        <row r="3871">
          <cell r="A3871" t="str">
            <v>35340000-9</v>
          </cell>
        </row>
        <row r="3872">
          <cell r="A3872" t="str">
            <v>35341000-6</v>
          </cell>
        </row>
        <row r="3873">
          <cell r="A3873" t="str">
            <v>35341100-7</v>
          </cell>
        </row>
        <row r="3874">
          <cell r="A3874" t="str">
            <v>35342000-3</v>
          </cell>
        </row>
        <row r="3875">
          <cell r="A3875" t="str">
            <v>35343000-0</v>
          </cell>
        </row>
        <row r="3876">
          <cell r="A3876" t="str">
            <v>35400000-8</v>
          </cell>
        </row>
        <row r="3877">
          <cell r="A3877" t="str">
            <v>35410000-1</v>
          </cell>
        </row>
        <row r="3878">
          <cell r="A3878" t="str">
            <v>35411000-8</v>
          </cell>
        </row>
        <row r="3879">
          <cell r="A3879" t="str">
            <v>35411100-9</v>
          </cell>
        </row>
        <row r="3880">
          <cell r="A3880" t="str">
            <v>35411200-0</v>
          </cell>
        </row>
        <row r="3881">
          <cell r="A3881" t="str">
            <v>35412000-5</v>
          </cell>
        </row>
        <row r="3882">
          <cell r="A3882" t="str">
            <v>35412100-6</v>
          </cell>
        </row>
        <row r="3883">
          <cell r="A3883" t="str">
            <v>35412200-7</v>
          </cell>
        </row>
        <row r="3884">
          <cell r="A3884" t="str">
            <v>35412300-8</v>
          </cell>
        </row>
        <row r="3885">
          <cell r="A3885" t="str">
            <v>35412400-9</v>
          </cell>
        </row>
        <row r="3886">
          <cell r="A3886" t="str">
            <v>35412500-0</v>
          </cell>
        </row>
        <row r="3887">
          <cell r="A3887" t="str">
            <v>35420000-4</v>
          </cell>
        </row>
        <row r="3888">
          <cell r="A3888" t="str">
            <v>35421000-1</v>
          </cell>
        </row>
        <row r="3889">
          <cell r="A3889" t="str">
            <v>35421100-2</v>
          </cell>
        </row>
        <row r="3890">
          <cell r="A3890" t="str">
            <v>35422000-8</v>
          </cell>
        </row>
        <row r="3891">
          <cell r="A3891" t="str">
            <v>35500000-9</v>
          </cell>
        </row>
        <row r="3892">
          <cell r="A3892" t="str">
            <v>35510000-2</v>
          </cell>
        </row>
        <row r="3893">
          <cell r="A3893" t="str">
            <v>35511000-9</v>
          </cell>
        </row>
        <row r="3894">
          <cell r="A3894" t="str">
            <v>35511100-0</v>
          </cell>
        </row>
        <row r="3895">
          <cell r="A3895" t="str">
            <v>35511200-1</v>
          </cell>
        </row>
        <row r="3896">
          <cell r="A3896" t="str">
            <v>35511300-2</v>
          </cell>
        </row>
        <row r="3897">
          <cell r="A3897" t="str">
            <v>35511400-3</v>
          </cell>
        </row>
        <row r="3898">
          <cell r="A3898" t="str">
            <v>35512000-6</v>
          </cell>
        </row>
        <row r="3899">
          <cell r="A3899" t="str">
            <v>35512100-7</v>
          </cell>
        </row>
        <row r="3900">
          <cell r="A3900" t="str">
            <v>35512200-8</v>
          </cell>
        </row>
        <row r="3901">
          <cell r="A3901" t="str">
            <v>35512300-9</v>
          </cell>
        </row>
        <row r="3902">
          <cell r="A3902" t="str">
            <v>35512400-0</v>
          </cell>
        </row>
        <row r="3903">
          <cell r="A3903" t="str">
            <v>35513000-3</v>
          </cell>
        </row>
        <row r="3904">
          <cell r="A3904" t="str">
            <v>35513100-4</v>
          </cell>
        </row>
        <row r="3905">
          <cell r="A3905" t="str">
            <v>35513200-5</v>
          </cell>
        </row>
        <row r="3906">
          <cell r="A3906" t="str">
            <v>35513300-6</v>
          </cell>
        </row>
        <row r="3907">
          <cell r="A3907" t="str">
            <v>35513400-7</v>
          </cell>
        </row>
        <row r="3908">
          <cell r="A3908" t="str">
            <v>35520000-5</v>
          </cell>
        </row>
        <row r="3909">
          <cell r="A3909" t="str">
            <v>35521000-2</v>
          </cell>
        </row>
        <row r="3910">
          <cell r="A3910" t="str">
            <v>35521100-3</v>
          </cell>
        </row>
        <row r="3911">
          <cell r="A3911" t="str">
            <v>35522000-9</v>
          </cell>
        </row>
        <row r="3912">
          <cell r="A3912" t="str">
            <v>35600000-0</v>
          </cell>
        </row>
        <row r="3913">
          <cell r="A3913" t="str">
            <v>35610000-3</v>
          </cell>
        </row>
        <row r="3914">
          <cell r="A3914" t="str">
            <v>35611100-1</v>
          </cell>
        </row>
        <row r="3915">
          <cell r="A3915" t="str">
            <v>35611200-2</v>
          </cell>
        </row>
        <row r="3916">
          <cell r="A3916" t="str">
            <v>35611300-3</v>
          </cell>
        </row>
        <row r="3917">
          <cell r="A3917" t="str">
            <v>35611400-4</v>
          </cell>
        </row>
        <row r="3918">
          <cell r="A3918" t="str">
            <v>35611500-5</v>
          </cell>
        </row>
        <row r="3919">
          <cell r="A3919" t="str">
            <v>35611600-6</v>
          </cell>
        </row>
        <row r="3920">
          <cell r="A3920" t="str">
            <v>35611700-7</v>
          </cell>
        </row>
        <row r="3921">
          <cell r="A3921" t="str">
            <v>35611800-8</v>
          </cell>
        </row>
        <row r="3922">
          <cell r="A3922" t="str">
            <v>35612100-8</v>
          </cell>
        </row>
        <row r="3923">
          <cell r="A3923" t="str">
            <v>35612200-9</v>
          </cell>
        </row>
        <row r="3924">
          <cell r="A3924" t="str">
            <v>35612300-0</v>
          </cell>
        </row>
        <row r="3925">
          <cell r="A3925" t="str">
            <v>35612400-1</v>
          </cell>
        </row>
        <row r="3926">
          <cell r="A3926" t="str">
            <v>35612500-2</v>
          </cell>
        </row>
        <row r="3927">
          <cell r="A3927" t="str">
            <v>35613000-4</v>
          </cell>
        </row>
        <row r="3928">
          <cell r="A3928" t="str">
            <v>35613100-5</v>
          </cell>
        </row>
        <row r="3929">
          <cell r="A3929" t="str">
            <v>35620000-6</v>
          </cell>
        </row>
        <row r="3930">
          <cell r="A3930" t="str">
            <v>35621000-3</v>
          </cell>
        </row>
        <row r="3931">
          <cell r="A3931" t="str">
            <v>35621100-4</v>
          </cell>
        </row>
        <row r="3932">
          <cell r="A3932" t="str">
            <v>35621200-5</v>
          </cell>
        </row>
        <row r="3933">
          <cell r="A3933" t="str">
            <v>35621300-6</v>
          </cell>
        </row>
        <row r="3934">
          <cell r="A3934" t="str">
            <v>35621400-7</v>
          </cell>
        </row>
        <row r="3935">
          <cell r="A3935" t="str">
            <v>35622000-0</v>
          </cell>
        </row>
        <row r="3936">
          <cell r="A3936" t="str">
            <v>35622100-1</v>
          </cell>
        </row>
        <row r="3937">
          <cell r="A3937" t="str">
            <v>35622200-2</v>
          </cell>
        </row>
        <row r="3938">
          <cell r="A3938" t="str">
            <v>35622300-3</v>
          </cell>
        </row>
        <row r="3939">
          <cell r="A3939" t="str">
            <v>35622400-4</v>
          </cell>
        </row>
        <row r="3940">
          <cell r="A3940" t="str">
            <v>35622500-5</v>
          </cell>
        </row>
        <row r="3941">
          <cell r="A3941" t="str">
            <v>35622600-6</v>
          </cell>
        </row>
        <row r="3942">
          <cell r="A3942" t="str">
            <v>35622700-7</v>
          </cell>
        </row>
        <row r="3943">
          <cell r="A3943" t="str">
            <v>35623000-7</v>
          </cell>
        </row>
        <row r="3944">
          <cell r="A3944" t="str">
            <v>35623100-8</v>
          </cell>
        </row>
        <row r="3945">
          <cell r="A3945" t="str">
            <v>35630000-9</v>
          </cell>
        </row>
        <row r="3946">
          <cell r="A3946" t="str">
            <v>35631000-6</v>
          </cell>
        </row>
        <row r="3947">
          <cell r="A3947" t="str">
            <v>35631100-7</v>
          </cell>
        </row>
        <row r="3948">
          <cell r="A3948" t="str">
            <v>35631200-8</v>
          </cell>
        </row>
        <row r="3949">
          <cell r="A3949" t="str">
            <v>35631300-9</v>
          </cell>
        </row>
        <row r="3950">
          <cell r="A3950" t="str">
            <v>35640000-2</v>
          </cell>
        </row>
        <row r="3951">
          <cell r="A3951" t="str">
            <v>35641000-9</v>
          </cell>
        </row>
        <row r="3952">
          <cell r="A3952" t="str">
            <v>35641100-0</v>
          </cell>
        </row>
        <row r="3953">
          <cell r="A3953" t="str">
            <v>35642000-7</v>
          </cell>
        </row>
        <row r="3954">
          <cell r="A3954" t="str">
            <v>35700000-1</v>
          </cell>
        </row>
        <row r="3955">
          <cell r="A3955" t="str">
            <v>35710000-4</v>
          </cell>
        </row>
        <row r="3956">
          <cell r="A3956" t="str">
            <v>35711000-1</v>
          </cell>
        </row>
        <row r="3957">
          <cell r="A3957" t="str">
            <v>35712000-8</v>
          </cell>
        </row>
        <row r="3958">
          <cell r="A3958" t="str">
            <v>35720000-7</v>
          </cell>
        </row>
        <row r="3959">
          <cell r="A3959" t="str">
            <v>35721000-4</v>
          </cell>
        </row>
        <row r="3960">
          <cell r="A3960" t="str">
            <v>35722000-1</v>
          </cell>
        </row>
        <row r="3961">
          <cell r="A3961" t="str">
            <v>35723000-8</v>
          </cell>
        </row>
        <row r="3962">
          <cell r="A3962" t="str">
            <v>35730000-0</v>
          </cell>
        </row>
        <row r="3963">
          <cell r="A3963" t="str">
            <v>35740000-3</v>
          </cell>
        </row>
        <row r="3964">
          <cell r="A3964" t="str">
            <v>35800000-2</v>
          </cell>
        </row>
        <row r="3965">
          <cell r="A3965" t="str">
            <v>35810000-5</v>
          </cell>
        </row>
        <row r="3966">
          <cell r="A3966" t="str">
            <v>35811100-3</v>
          </cell>
        </row>
        <row r="3967">
          <cell r="A3967" t="str">
            <v>35811200-4</v>
          </cell>
        </row>
        <row r="3968">
          <cell r="A3968" t="str">
            <v>35811300-5</v>
          </cell>
        </row>
        <row r="3969">
          <cell r="A3969" t="str">
            <v>35812000-9</v>
          </cell>
        </row>
        <row r="3970">
          <cell r="A3970" t="str">
            <v>35812100-0</v>
          </cell>
        </row>
        <row r="3971">
          <cell r="A3971" t="str">
            <v>35812200-1</v>
          </cell>
        </row>
        <row r="3972">
          <cell r="A3972" t="str">
            <v>35812300-2</v>
          </cell>
        </row>
        <row r="3973">
          <cell r="A3973" t="str">
            <v>35813000-6</v>
          </cell>
        </row>
        <row r="3974">
          <cell r="A3974" t="str">
            <v>35813100-7</v>
          </cell>
        </row>
        <row r="3975">
          <cell r="A3975" t="str">
            <v>35814000-3</v>
          </cell>
        </row>
        <row r="3976">
          <cell r="A3976" t="str">
            <v>35815000-0</v>
          </cell>
        </row>
        <row r="3977">
          <cell r="A3977" t="str">
            <v>35815100-1</v>
          </cell>
        </row>
        <row r="3978">
          <cell r="A3978" t="str">
            <v>35820000-8</v>
          </cell>
        </row>
        <row r="3979">
          <cell r="A3979" t="str">
            <v>35821000-5</v>
          </cell>
        </row>
        <row r="3980">
          <cell r="A3980" t="str">
            <v>35821100-6</v>
          </cell>
        </row>
        <row r="3981">
          <cell r="A3981" t="str">
            <v>37300000-1</v>
          </cell>
        </row>
        <row r="3982">
          <cell r="A3982" t="str">
            <v>37310000-4</v>
          </cell>
        </row>
        <row r="3983">
          <cell r="A3983" t="str">
            <v>37311000-1</v>
          </cell>
        </row>
        <row r="3984">
          <cell r="A3984" t="str">
            <v>37311100-2</v>
          </cell>
        </row>
        <row r="3985">
          <cell r="A3985" t="str">
            <v>37311200-3</v>
          </cell>
        </row>
        <row r="3986">
          <cell r="A3986" t="str">
            <v>37311300-4</v>
          </cell>
        </row>
        <row r="3987">
          <cell r="A3987" t="str">
            <v>37311400-5</v>
          </cell>
        </row>
        <row r="3988">
          <cell r="A3988" t="str">
            <v>37312000-8</v>
          </cell>
        </row>
        <row r="3989">
          <cell r="A3989" t="str">
            <v>37312100-9</v>
          </cell>
        </row>
        <row r="3990">
          <cell r="A3990" t="str">
            <v>37312200-0</v>
          </cell>
        </row>
        <row r="3991">
          <cell r="A3991" t="str">
            <v>37312300-1</v>
          </cell>
        </row>
        <row r="3992">
          <cell r="A3992" t="str">
            <v>37312400-2</v>
          </cell>
        </row>
        <row r="3993">
          <cell r="A3993" t="str">
            <v>37312500-3</v>
          </cell>
        </row>
        <row r="3994">
          <cell r="A3994" t="str">
            <v>37312600-4</v>
          </cell>
        </row>
        <row r="3995">
          <cell r="A3995" t="str">
            <v>37312700-5</v>
          </cell>
        </row>
        <row r="3996">
          <cell r="A3996" t="str">
            <v>37312800-6</v>
          </cell>
        </row>
        <row r="3997">
          <cell r="A3997" t="str">
            <v>37312900-7</v>
          </cell>
        </row>
        <row r="3998">
          <cell r="A3998" t="str">
            <v>37312910-0</v>
          </cell>
        </row>
        <row r="3999">
          <cell r="A3999" t="str">
            <v>37312920-3</v>
          </cell>
        </row>
        <row r="4000">
          <cell r="A4000" t="str">
            <v>37312930-6</v>
          </cell>
        </row>
        <row r="4001">
          <cell r="A4001" t="str">
            <v>37312940-9</v>
          </cell>
        </row>
        <row r="4002">
          <cell r="A4002" t="str">
            <v>37313000-5</v>
          </cell>
        </row>
        <row r="4003">
          <cell r="A4003" t="str">
            <v>37313100-6</v>
          </cell>
        </row>
        <row r="4004">
          <cell r="A4004" t="str">
            <v>37313200-7</v>
          </cell>
        </row>
        <row r="4005">
          <cell r="A4005" t="str">
            <v>37313300-8</v>
          </cell>
        </row>
        <row r="4006">
          <cell r="A4006" t="str">
            <v>37313400-9</v>
          </cell>
        </row>
        <row r="4007">
          <cell r="A4007" t="str">
            <v>37313500-0</v>
          </cell>
        </row>
        <row r="4008">
          <cell r="A4008" t="str">
            <v>37313600-1</v>
          </cell>
        </row>
        <row r="4009">
          <cell r="A4009" t="str">
            <v>37313700-2</v>
          </cell>
        </row>
        <row r="4010">
          <cell r="A4010" t="str">
            <v>37313800-3</v>
          </cell>
        </row>
        <row r="4011">
          <cell r="A4011" t="str">
            <v>37313900-4</v>
          </cell>
        </row>
        <row r="4012">
          <cell r="A4012" t="str">
            <v>37314000-2</v>
          </cell>
        </row>
        <row r="4013">
          <cell r="A4013" t="str">
            <v>37314100-3</v>
          </cell>
        </row>
        <row r="4014">
          <cell r="A4014" t="str">
            <v>37314200-4</v>
          </cell>
        </row>
        <row r="4015">
          <cell r="A4015" t="str">
            <v>37314300-5</v>
          </cell>
        </row>
        <row r="4016">
          <cell r="A4016" t="str">
            <v>37314310-8</v>
          </cell>
        </row>
        <row r="4017">
          <cell r="A4017" t="str">
            <v>37314320-1</v>
          </cell>
        </row>
        <row r="4018">
          <cell r="A4018" t="str">
            <v>37314400-6</v>
          </cell>
        </row>
        <row r="4019">
          <cell r="A4019" t="str">
            <v>37314500-7</v>
          </cell>
        </row>
        <row r="4020">
          <cell r="A4020" t="str">
            <v>37314600-8</v>
          </cell>
        </row>
        <row r="4021">
          <cell r="A4021" t="str">
            <v>37314700-9</v>
          </cell>
        </row>
        <row r="4022">
          <cell r="A4022" t="str">
            <v>37314800-0</v>
          </cell>
        </row>
        <row r="4023">
          <cell r="A4023" t="str">
            <v>37314900-1</v>
          </cell>
        </row>
        <row r="4024">
          <cell r="A4024" t="str">
            <v>37315000-9</v>
          </cell>
        </row>
        <row r="4025">
          <cell r="A4025" t="str">
            <v>37315100-0</v>
          </cell>
        </row>
        <row r="4026">
          <cell r="A4026" t="str">
            <v>37316000-6</v>
          </cell>
        </row>
        <row r="4027">
          <cell r="A4027" t="str">
            <v>37316100-7</v>
          </cell>
        </row>
        <row r="4028">
          <cell r="A4028" t="str">
            <v>37316200-8</v>
          </cell>
        </row>
        <row r="4029">
          <cell r="A4029" t="str">
            <v>37316300-9</v>
          </cell>
        </row>
        <row r="4030">
          <cell r="A4030" t="str">
            <v>37316400-0</v>
          </cell>
        </row>
        <row r="4031">
          <cell r="A4031" t="str">
            <v>37316500-1</v>
          </cell>
        </row>
        <row r="4032">
          <cell r="A4032" t="str">
            <v>37316600-2</v>
          </cell>
        </row>
        <row r="4033">
          <cell r="A4033" t="str">
            <v>37316700-3</v>
          </cell>
        </row>
        <row r="4034">
          <cell r="A4034" t="str">
            <v>37320000-7</v>
          </cell>
        </row>
        <row r="4035">
          <cell r="A4035" t="str">
            <v>37321000-4</v>
          </cell>
        </row>
        <row r="4036">
          <cell r="A4036" t="str">
            <v>37321100-5</v>
          </cell>
        </row>
        <row r="4037">
          <cell r="A4037" t="str">
            <v>37321200-6</v>
          </cell>
        </row>
        <row r="4038">
          <cell r="A4038" t="str">
            <v>37321300-7</v>
          </cell>
        </row>
        <row r="4039">
          <cell r="A4039" t="str">
            <v>37321400-8</v>
          </cell>
        </row>
        <row r="4040">
          <cell r="A4040" t="str">
            <v>37321500-9</v>
          </cell>
        </row>
        <row r="4041">
          <cell r="A4041" t="str">
            <v>37321600-0</v>
          </cell>
        </row>
        <row r="4042">
          <cell r="A4042" t="str">
            <v>37321700-1</v>
          </cell>
        </row>
        <row r="4043">
          <cell r="A4043" t="str">
            <v>37322000-1</v>
          </cell>
        </row>
        <row r="4044">
          <cell r="A4044" t="str">
            <v>37322100-2</v>
          </cell>
        </row>
        <row r="4045">
          <cell r="A4045" t="str">
            <v>37322200-3</v>
          </cell>
        </row>
        <row r="4046">
          <cell r="A4046" t="str">
            <v>37322300-4</v>
          </cell>
        </row>
        <row r="4047">
          <cell r="A4047" t="str">
            <v>37322400-5</v>
          </cell>
        </row>
        <row r="4048">
          <cell r="A4048" t="str">
            <v>37322500-6</v>
          </cell>
        </row>
        <row r="4049">
          <cell r="A4049" t="str">
            <v>37322600-7</v>
          </cell>
        </row>
        <row r="4050">
          <cell r="A4050" t="str">
            <v>37322700-8</v>
          </cell>
        </row>
        <row r="4051">
          <cell r="A4051" t="str">
            <v>37400000-2</v>
          </cell>
        </row>
        <row r="4052">
          <cell r="A4052" t="str">
            <v>37410000-5</v>
          </cell>
        </row>
        <row r="4053">
          <cell r="A4053" t="str">
            <v>37411000-2</v>
          </cell>
        </row>
        <row r="4054">
          <cell r="A4054" t="str">
            <v>37411100-3</v>
          </cell>
        </row>
        <row r="4055">
          <cell r="A4055" t="str">
            <v>37411110-6</v>
          </cell>
        </row>
        <row r="4056">
          <cell r="A4056" t="str">
            <v>37411120-9</v>
          </cell>
        </row>
        <row r="4057">
          <cell r="A4057" t="str">
            <v>37411130-2</v>
          </cell>
        </row>
        <row r="4058">
          <cell r="A4058" t="str">
            <v>37411140-5</v>
          </cell>
        </row>
        <row r="4059">
          <cell r="A4059" t="str">
            <v>37411150-8</v>
          </cell>
        </row>
        <row r="4060">
          <cell r="A4060" t="str">
            <v>37411160-1</v>
          </cell>
        </row>
        <row r="4061">
          <cell r="A4061" t="str">
            <v>37411200-4</v>
          </cell>
        </row>
        <row r="4062">
          <cell r="A4062" t="str">
            <v>37411210-7</v>
          </cell>
        </row>
        <row r="4063">
          <cell r="A4063" t="str">
            <v>37411220-0</v>
          </cell>
        </row>
        <row r="4064">
          <cell r="A4064" t="str">
            <v>37411230-3</v>
          </cell>
        </row>
        <row r="4065">
          <cell r="A4065" t="str">
            <v>37411300-5</v>
          </cell>
        </row>
        <row r="4066">
          <cell r="A4066" t="str">
            <v>37412000-9</v>
          </cell>
        </row>
        <row r="4067">
          <cell r="A4067" t="str">
            <v>37412100-0</v>
          </cell>
        </row>
        <row r="4068">
          <cell r="A4068" t="str">
            <v>37412200-1</v>
          </cell>
        </row>
        <row r="4069">
          <cell r="A4069" t="str">
            <v>37412210-4</v>
          </cell>
        </row>
        <row r="4070">
          <cell r="A4070" t="str">
            <v>37412220-7</v>
          </cell>
        </row>
        <row r="4071">
          <cell r="A4071" t="str">
            <v>37412230-0</v>
          </cell>
        </row>
        <row r="4072">
          <cell r="A4072" t="str">
            <v>37412240-3</v>
          </cell>
        </row>
        <row r="4073">
          <cell r="A4073" t="str">
            <v>37412241-0</v>
          </cell>
        </row>
        <row r="4074">
          <cell r="A4074" t="str">
            <v>37412242-7</v>
          </cell>
        </row>
        <row r="4075">
          <cell r="A4075" t="str">
            <v>37412243-4</v>
          </cell>
        </row>
        <row r="4076">
          <cell r="A4076" t="str">
            <v>37412250-6</v>
          </cell>
        </row>
        <row r="4077">
          <cell r="A4077" t="str">
            <v>37412260-9</v>
          </cell>
        </row>
        <row r="4078">
          <cell r="A4078" t="str">
            <v>37412270-2</v>
          </cell>
        </row>
        <row r="4079">
          <cell r="A4079" t="str">
            <v>37412300-2</v>
          </cell>
        </row>
        <row r="4080">
          <cell r="A4080" t="str">
            <v>37412310-5</v>
          </cell>
        </row>
        <row r="4081">
          <cell r="A4081" t="str">
            <v>37412320-8</v>
          </cell>
        </row>
        <row r="4082">
          <cell r="A4082" t="str">
            <v>37412330-1</v>
          </cell>
        </row>
        <row r="4083">
          <cell r="A4083" t="str">
            <v>37412340-4</v>
          </cell>
        </row>
        <row r="4084">
          <cell r="A4084" t="str">
            <v>37412350-7</v>
          </cell>
        </row>
        <row r="4085">
          <cell r="A4085" t="str">
            <v>37413000-6</v>
          </cell>
        </row>
        <row r="4086">
          <cell r="A4086" t="str">
            <v>37413100-7</v>
          </cell>
        </row>
        <row r="4087">
          <cell r="A4087" t="str">
            <v>37413110-0</v>
          </cell>
        </row>
        <row r="4088">
          <cell r="A4088" t="str">
            <v>37413120-3</v>
          </cell>
        </row>
        <row r="4089">
          <cell r="A4089" t="str">
            <v>37413130-6</v>
          </cell>
        </row>
        <row r="4090">
          <cell r="A4090" t="str">
            <v>37413140-9</v>
          </cell>
        </row>
        <row r="4091">
          <cell r="A4091" t="str">
            <v>37413150-2</v>
          </cell>
        </row>
        <row r="4092">
          <cell r="A4092" t="str">
            <v>37413160-5</v>
          </cell>
        </row>
        <row r="4093">
          <cell r="A4093" t="str">
            <v>37413200-8</v>
          </cell>
        </row>
        <row r="4094">
          <cell r="A4094" t="str">
            <v>37413210-1</v>
          </cell>
        </row>
        <row r="4095">
          <cell r="A4095" t="str">
            <v>37413220-4</v>
          </cell>
        </row>
        <row r="4096">
          <cell r="A4096" t="str">
            <v>37413230-7</v>
          </cell>
        </row>
        <row r="4097">
          <cell r="A4097" t="str">
            <v>37413240-0</v>
          </cell>
        </row>
        <row r="4098">
          <cell r="A4098" t="str">
            <v>37414000-3</v>
          </cell>
        </row>
        <row r="4099">
          <cell r="A4099" t="str">
            <v>37414100-4</v>
          </cell>
        </row>
        <row r="4100">
          <cell r="A4100" t="str">
            <v>37414200-5</v>
          </cell>
        </row>
        <row r="4101">
          <cell r="A4101" t="str">
            <v>37414300-6</v>
          </cell>
        </row>
        <row r="4102">
          <cell r="A4102" t="str">
            <v>37414600-9</v>
          </cell>
        </row>
        <row r="4103">
          <cell r="A4103" t="str">
            <v>37414700-0</v>
          </cell>
        </row>
        <row r="4104">
          <cell r="A4104" t="str">
            <v>37414800-1</v>
          </cell>
        </row>
        <row r="4105">
          <cell r="A4105" t="str">
            <v>37415000-0</v>
          </cell>
        </row>
        <row r="4106">
          <cell r="A4106" t="str">
            <v>37416000-7</v>
          </cell>
        </row>
        <row r="4107">
          <cell r="A4107" t="str">
            <v>37420000-8</v>
          </cell>
        </row>
        <row r="4108">
          <cell r="A4108" t="str">
            <v>37421000-5</v>
          </cell>
        </row>
        <row r="4109">
          <cell r="A4109" t="str">
            <v>37422000-2</v>
          </cell>
        </row>
        <row r="4110">
          <cell r="A4110" t="str">
            <v>37422100-3</v>
          </cell>
        </row>
        <row r="4111">
          <cell r="A4111" t="str">
            <v>37422200-4</v>
          </cell>
        </row>
        <row r="4112">
          <cell r="A4112" t="str">
            <v>37423000-9</v>
          </cell>
        </row>
        <row r="4113">
          <cell r="A4113" t="str">
            <v>37423100-0</v>
          </cell>
        </row>
        <row r="4114">
          <cell r="A4114" t="str">
            <v>37423200-1</v>
          </cell>
        </row>
        <row r="4115">
          <cell r="A4115" t="str">
            <v>37423300-2</v>
          </cell>
        </row>
        <row r="4116">
          <cell r="A4116" t="str">
            <v>37424000-6</v>
          </cell>
        </row>
        <row r="4117">
          <cell r="A4117" t="str">
            <v>37425000-3</v>
          </cell>
        </row>
        <row r="4118">
          <cell r="A4118" t="str">
            <v>37426000-0</v>
          </cell>
        </row>
        <row r="4119">
          <cell r="A4119" t="str">
            <v>37430000-1</v>
          </cell>
        </row>
        <row r="4120">
          <cell r="A4120" t="str">
            <v>37431000-8</v>
          </cell>
        </row>
        <row r="4121">
          <cell r="A4121" t="str">
            <v>37432000-5</v>
          </cell>
        </row>
        <row r="4122">
          <cell r="A4122" t="str">
            <v>37433000-2</v>
          </cell>
        </row>
        <row r="4123">
          <cell r="A4123" t="str">
            <v>37440000-4</v>
          </cell>
        </row>
        <row r="4124">
          <cell r="A4124" t="str">
            <v>37441000-1</v>
          </cell>
        </row>
        <row r="4125">
          <cell r="A4125" t="str">
            <v>37441100-2</v>
          </cell>
        </row>
        <row r="4126">
          <cell r="A4126" t="str">
            <v>37441200-3</v>
          </cell>
        </row>
        <row r="4127">
          <cell r="A4127" t="str">
            <v>37441300-4</v>
          </cell>
        </row>
        <row r="4128">
          <cell r="A4128" t="str">
            <v>37441400-5</v>
          </cell>
        </row>
        <row r="4129">
          <cell r="A4129" t="str">
            <v>37441500-6</v>
          </cell>
        </row>
        <row r="4130">
          <cell r="A4130" t="str">
            <v>37441600-7</v>
          </cell>
        </row>
        <row r="4131">
          <cell r="A4131" t="str">
            <v>37441700-8</v>
          </cell>
        </row>
        <row r="4132">
          <cell r="A4132" t="str">
            <v>37441800-9</v>
          </cell>
        </row>
        <row r="4133">
          <cell r="A4133" t="str">
            <v>37441900-0</v>
          </cell>
        </row>
        <row r="4134">
          <cell r="A4134" t="str">
            <v>37442000-8</v>
          </cell>
        </row>
        <row r="4135">
          <cell r="A4135" t="str">
            <v>37442100-8</v>
          </cell>
        </row>
        <row r="4136">
          <cell r="A4136" t="str">
            <v>37442200-8</v>
          </cell>
        </row>
        <row r="4137">
          <cell r="A4137" t="str">
            <v>37442300-8</v>
          </cell>
        </row>
        <row r="4138">
          <cell r="A4138" t="str">
            <v>37442310-4</v>
          </cell>
        </row>
        <row r="4139">
          <cell r="A4139" t="str">
            <v>37442320-7</v>
          </cell>
        </row>
        <row r="4140">
          <cell r="A4140" t="str">
            <v>37442400-8</v>
          </cell>
        </row>
        <row r="4141">
          <cell r="A4141" t="str">
            <v>37442500-8</v>
          </cell>
        </row>
        <row r="4142">
          <cell r="A4142" t="str">
            <v>37442600-8</v>
          </cell>
        </row>
        <row r="4143">
          <cell r="A4143" t="str">
            <v>37442700-8</v>
          </cell>
        </row>
        <row r="4144">
          <cell r="A4144" t="str">
            <v>37442800-8</v>
          </cell>
        </row>
        <row r="4145">
          <cell r="A4145" t="str">
            <v>37442810-9</v>
          </cell>
        </row>
        <row r="4146">
          <cell r="A4146" t="str">
            <v>37442820-2</v>
          </cell>
        </row>
        <row r="4147">
          <cell r="A4147" t="str">
            <v>37442900-8</v>
          </cell>
        </row>
        <row r="4148">
          <cell r="A4148" t="str">
            <v>37450000-7</v>
          </cell>
        </row>
        <row r="4149">
          <cell r="A4149" t="str">
            <v>37451000-4</v>
          </cell>
        </row>
        <row r="4150">
          <cell r="A4150" t="str">
            <v>37451100-5</v>
          </cell>
        </row>
        <row r="4151">
          <cell r="A4151" t="str">
            <v>37451110-8</v>
          </cell>
        </row>
        <row r="4152">
          <cell r="A4152" t="str">
            <v>37451120-1</v>
          </cell>
        </row>
        <row r="4153">
          <cell r="A4153" t="str">
            <v>37451130-4</v>
          </cell>
        </row>
        <row r="4154">
          <cell r="A4154" t="str">
            <v>37451140-7</v>
          </cell>
        </row>
        <row r="4155">
          <cell r="A4155" t="str">
            <v>37451150-0</v>
          </cell>
        </row>
        <row r="4156">
          <cell r="A4156" t="str">
            <v>37451160-3</v>
          </cell>
        </row>
        <row r="4157">
          <cell r="A4157" t="str">
            <v>37451200-6</v>
          </cell>
        </row>
        <row r="4158">
          <cell r="A4158" t="str">
            <v>37451210-9</v>
          </cell>
        </row>
        <row r="4159">
          <cell r="A4159" t="str">
            <v>37451220-2</v>
          </cell>
        </row>
        <row r="4160">
          <cell r="A4160" t="str">
            <v>37451300-7</v>
          </cell>
        </row>
        <row r="4161">
          <cell r="A4161" t="str">
            <v>37451310-0</v>
          </cell>
        </row>
        <row r="4162">
          <cell r="A4162" t="str">
            <v>37451320-3</v>
          </cell>
        </row>
        <row r="4163">
          <cell r="A4163" t="str">
            <v>37451330-6</v>
          </cell>
        </row>
        <row r="4164">
          <cell r="A4164" t="str">
            <v>37451340-9</v>
          </cell>
        </row>
        <row r="4165">
          <cell r="A4165" t="str">
            <v>37451400-8</v>
          </cell>
        </row>
        <row r="4166">
          <cell r="A4166" t="str">
            <v>37451500-9</v>
          </cell>
        </row>
        <row r="4167">
          <cell r="A4167" t="str">
            <v>37451600-0</v>
          </cell>
        </row>
        <row r="4168">
          <cell r="A4168" t="str">
            <v>37451700-1</v>
          </cell>
        </row>
        <row r="4169">
          <cell r="A4169" t="str">
            <v>37451710-4</v>
          </cell>
        </row>
        <row r="4170">
          <cell r="A4170" t="str">
            <v>37451720-7</v>
          </cell>
        </row>
        <row r="4171">
          <cell r="A4171" t="str">
            <v>37451730-0</v>
          </cell>
        </row>
        <row r="4172">
          <cell r="A4172" t="str">
            <v>37451800-2</v>
          </cell>
        </row>
        <row r="4173">
          <cell r="A4173" t="str">
            <v>37451810-5</v>
          </cell>
        </row>
        <row r="4174">
          <cell r="A4174" t="str">
            <v>37451820-8</v>
          </cell>
        </row>
        <row r="4175">
          <cell r="A4175" t="str">
            <v>37451900-3</v>
          </cell>
        </row>
        <row r="4176">
          <cell r="A4176" t="str">
            <v>37451920-9</v>
          </cell>
        </row>
        <row r="4177">
          <cell r="A4177" t="str">
            <v>37452000-1</v>
          </cell>
        </row>
        <row r="4178">
          <cell r="A4178" t="str">
            <v>37452100-2</v>
          </cell>
        </row>
        <row r="4179">
          <cell r="A4179" t="str">
            <v>37452110-5</v>
          </cell>
        </row>
        <row r="4180">
          <cell r="A4180" t="str">
            <v>37452120-8</v>
          </cell>
        </row>
        <row r="4181">
          <cell r="A4181" t="str">
            <v>37452200-3</v>
          </cell>
        </row>
        <row r="4182">
          <cell r="A4182" t="str">
            <v>37452210-6</v>
          </cell>
        </row>
        <row r="4183">
          <cell r="A4183" t="str">
            <v>37452300-4</v>
          </cell>
        </row>
        <row r="4184">
          <cell r="A4184" t="str">
            <v>37452400-5</v>
          </cell>
        </row>
        <row r="4185">
          <cell r="A4185" t="str">
            <v>37452410-8</v>
          </cell>
        </row>
        <row r="4186">
          <cell r="A4186" t="str">
            <v>37452420-1</v>
          </cell>
        </row>
        <row r="4187">
          <cell r="A4187" t="str">
            <v>37452430-4</v>
          </cell>
        </row>
        <row r="4188">
          <cell r="A4188" t="str">
            <v>37452500-6</v>
          </cell>
        </row>
        <row r="4189">
          <cell r="A4189" t="str">
            <v>37452600-7</v>
          </cell>
        </row>
        <row r="4190">
          <cell r="A4190" t="str">
            <v>37452610-0</v>
          </cell>
        </row>
        <row r="4191">
          <cell r="A4191" t="str">
            <v>37452620-3</v>
          </cell>
        </row>
        <row r="4192">
          <cell r="A4192" t="str">
            <v>37452700-8</v>
          </cell>
        </row>
        <row r="4193">
          <cell r="A4193" t="str">
            <v>37452710-1</v>
          </cell>
        </row>
        <row r="4194">
          <cell r="A4194" t="str">
            <v>37452720-4</v>
          </cell>
        </row>
        <row r="4195">
          <cell r="A4195" t="str">
            <v>37452730-7</v>
          </cell>
        </row>
        <row r="4196">
          <cell r="A4196" t="str">
            <v>37452740-0</v>
          </cell>
        </row>
        <row r="4197">
          <cell r="A4197" t="str">
            <v>37452800-9</v>
          </cell>
        </row>
        <row r="4198">
          <cell r="A4198" t="str">
            <v>37452810-2</v>
          </cell>
        </row>
        <row r="4199">
          <cell r="A4199" t="str">
            <v>37452820-5</v>
          </cell>
        </row>
        <row r="4200">
          <cell r="A4200" t="str">
            <v>37452900-0</v>
          </cell>
        </row>
        <row r="4201">
          <cell r="A4201" t="str">
            <v>37452910-3</v>
          </cell>
        </row>
        <row r="4202">
          <cell r="A4202" t="str">
            <v>37452920-6</v>
          </cell>
        </row>
        <row r="4203">
          <cell r="A4203" t="str">
            <v>37453000-8</v>
          </cell>
        </row>
        <row r="4204">
          <cell r="A4204" t="str">
            <v>37453100-9</v>
          </cell>
        </row>
        <row r="4205">
          <cell r="A4205" t="str">
            <v>37453200-0</v>
          </cell>
        </row>
        <row r="4206">
          <cell r="A4206" t="str">
            <v>37453300-1</v>
          </cell>
        </row>
        <row r="4207">
          <cell r="A4207" t="str">
            <v>37453400-2</v>
          </cell>
        </row>
        <row r="4208">
          <cell r="A4208" t="str">
            <v>37453500-3</v>
          </cell>
        </row>
        <row r="4209">
          <cell r="A4209" t="str">
            <v>37453600-4</v>
          </cell>
        </row>
        <row r="4210">
          <cell r="A4210" t="str">
            <v>37453700-5</v>
          </cell>
        </row>
        <row r="4211">
          <cell r="A4211" t="str">
            <v>37460000-0</v>
          </cell>
        </row>
        <row r="4212">
          <cell r="A4212" t="str">
            <v>37461000-7</v>
          </cell>
        </row>
        <row r="4213">
          <cell r="A4213" t="str">
            <v>37461100-8</v>
          </cell>
        </row>
        <row r="4214">
          <cell r="A4214" t="str">
            <v>37461200-9</v>
          </cell>
        </row>
        <row r="4215">
          <cell r="A4215" t="str">
            <v>37461210-2</v>
          </cell>
        </row>
        <row r="4216">
          <cell r="A4216" t="str">
            <v>37461220-5</v>
          </cell>
        </row>
        <row r="4217">
          <cell r="A4217" t="str">
            <v>37461300-0</v>
          </cell>
        </row>
        <row r="4218">
          <cell r="A4218" t="str">
            <v>37461400-1</v>
          </cell>
        </row>
        <row r="4219">
          <cell r="A4219" t="str">
            <v>37461500-2</v>
          </cell>
        </row>
        <row r="4220">
          <cell r="A4220" t="str">
            <v>37461510-5</v>
          </cell>
        </row>
        <row r="4221">
          <cell r="A4221" t="str">
            <v>37461520-8</v>
          </cell>
        </row>
        <row r="4222">
          <cell r="A4222" t="str">
            <v>37462000-4</v>
          </cell>
        </row>
        <row r="4223">
          <cell r="A4223" t="str">
            <v>37462100-5</v>
          </cell>
        </row>
        <row r="4224">
          <cell r="A4224" t="str">
            <v>37462110-8</v>
          </cell>
        </row>
        <row r="4225">
          <cell r="A4225" t="str">
            <v>37462120-1</v>
          </cell>
        </row>
        <row r="4226">
          <cell r="A4226" t="str">
            <v>37462130-4</v>
          </cell>
        </row>
        <row r="4227">
          <cell r="A4227" t="str">
            <v>37462140-7</v>
          </cell>
        </row>
        <row r="4228">
          <cell r="A4228" t="str">
            <v>37462150-0</v>
          </cell>
        </row>
        <row r="4229">
          <cell r="A4229" t="str">
            <v>37462160-3</v>
          </cell>
        </row>
        <row r="4230">
          <cell r="A4230" t="str">
            <v>37462170-6</v>
          </cell>
        </row>
        <row r="4231">
          <cell r="A4231" t="str">
            <v>37462180-9</v>
          </cell>
        </row>
        <row r="4232">
          <cell r="A4232" t="str">
            <v>37462200-6</v>
          </cell>
        </row>
        <row r="4233">
          <cell r="A4233" t="str">
            <v>37462210-9</v>
          </cell>
        </row>
        <row r="4234">
          <cell r="A4234" t="str">
            <v>37462300-7</v>
          </cell>
        </row>
        <row r="4235">
          <cell r="A4235" t="str">
            <v>37462400-8</v>
          </cell>
        </row>
        <row r="4236">
          <cell r="A4236" t="str">
            <v>37470000-3</v>
          </cell>
        </row>
        <row r="4237">
          <cell r="A4237" t="str">
            <v>37471000-0</v>
          </cell>
        </row>
        <row r="4238">
          <cell r="A4238" t="str">
            <v>37471100-1</v>
          </cell>
        </row>
        <row r="4239">
          <cell r="A4239" t="str">
            <v>37471200-2</v>
          </cell>
        </row>
        <row r="4240">
          <cell r="A4240" t="str">
            <v>37471300-3</v>
          </cell>
        </row>
        <row r="4241">
          <cell r="A4241" t="str">
            <v>37471400-4</v>
          </cell>
        </row>
        <row r="4242">
          <cell r="A4242" t="str">
            <v>37471500-5</v>
          </cell>
        </row>
        <row r="4243">
          <cell r="A4243" t="str">
            <v>37471600-6</v>
          </cell>
        </row>
        <row r="4244">
          <cell r="A4244" t="str">
            <v>37471700-7</v>
          </cell>
        </row>
        <row r="4245">
          <cell r="A4245" t="str">
            <v>37471800-8</v>
          </cell>
        </row>
        <row r="4246">
          <cell r="A4246" t="str">
            <v>37471900-9</v>
          </cell>
        </row>
        <row r="4247">
          <cell r="A4247" t="str">
            <v>37472000-7</v>
          </cell>
        </row>
        <row r="4248">
          <cell r="A4248" t="str">
            <v>37480000-6</v>
          </cell>
        </row>
        <row r="4249">
          <cell r="A4249" t="str">
            <v>37481000-3</v>
          </cell>
        </row>
        <row r="4250">
          <cell r="A4250" t="str">
            <v>37482000-0</v>
          </cell>
        </row>
        <row r="4251">
          <cell r="A4251" t="str">
            <v>37500000-3</v>
          </cell>
        </row>
        <row r="4252">
          <cell r="A4252" t="str">
            <v>37510000-6</v>
          </cell>
        </row>
        <row r="4253">
          <cell r="A4253" t="str">
            <v>37511000-3</v>
          </cell>
        </row>
        <row r="4254">
          <cell r="A4254" t="str">
            <v>37512000-0</v>
          </cell>
        </row>
        <row r="4255">
          <cell r="A4255" t="str">
            <v>37513000-7</v>
          </cell>
        </row>
        <row r="4256">
          <cell r="A4256" t="str">
            <v>37513100-8</v>
          </cell>
        </row>
        <row r="4257">
          <cell r="A4257" t="str">
            <v>37520000-9</v>
          </cell>
        </row>
        <row r="4258">
          <cell r="A4258" t="str">
            <v>37521000-6</v>
          </cell>
        </row>
        <row r="4259">
          <cell r="A4259" t="str">
            <v>37522000-3</v>
          </cell>
        </row>
        <row r="4260">
          <cell r="A4260" t="str">
            <v>37523000-0</v>
          </cell>
        </row>
        <row r="4261">
          <cell r="A4261" t="str">
            <v>37524000-7</v>
          </cell>
        </row>
        <row r="4262">
          <cell r="A4262" t="str">
            <v>37524100-8</v>
          </cell>
        </row>
        <row r="4263">
          <cell r="A4263" t="str">
            <v>37524200-9</v>
          </cell>
        </row>
        <row r="4264">
          <cell r="A4264" t="str">
            <v>37524300-0</v>
          </cell>
        </row>
        <row r="4265">
          <cell r="A4265" t="str">
            <v>37524400-1</v>
          </cell>
        </row>
        <row r="4266">
          <cell r="A4266" t="str">
            <v>37524500-2</v>
          </cell>
        </row>
        <row r="4267">
          <cell r="A4267" t="str">
            <v>37524600-3</v>
          </cell>
        </row>
        <row r="4268">
          <cell r="A4268" t="str">
            <v>37524700-4</v>
          </cell>
        </row>
        <row r="4269">
          <cell r="A4269" t="str">
            <v>37524800-5</v>
          </cell>
        </row>
        <row r="4270">
          <cell r="A4270" t="str">
            <v>37524810-8</v>
          </cell>
        </row>
        <row r="4271">
          <cell r="A4271" t="str">
            <v>37524900-6</v>
          </cell>
        </row>
        <row r="4272">
          <cell r="A4272" t="str">
            <v>37525000-4</v>
          </cell>
        </row>
        <row r="4273">
          <cell r="A4273" t="str">
            <v>37526000-1</v>
          </cell>
        </row>
        <row r="4274">
          <cell r="A4274" t="str">
            <v>37527000-8</v>
          </cell>
        </row>
        <row r="4275">
          <cell r="A4275" t="str">
            <v>37527100-9</v>
          </cell>
        </row>
        <row r="4276">
          <cell r="A4276" t="str">
            <v>37527200-0</v>
          </cell>
        </row>
        <row r="4277">
          <cell r="A4277" t="str">
            <v>37528000-5</v>
          </cell>
        </row>
        <row r="4278">
          <cell r="A4278" t="str">
            <v>37529000-2</v>
          </cell>
        </row>
        <row r="4279">
          <cell r="A4279" t="str">
            <v>37529100-3</v>
          </cell>
        </row>
        <row r="4280">
          <cell r="A4280" t="str">
            <v>37529200-4</v>
          </cell>
        </row>
        <row r="4281">
          <cell r="A4281" t="str">
            <v>37530000-2</v>
          </cell>
        </row>
        <row r="4282">
          <cell r="A4282" t="str">
            <v>37531000-9</v>
          </cell>
        </row>
        <row r="4283">
          <cell r="A4283" t="str">
            <v>37532000-6</v>
          </cell>
        </row>
        <row r="4284">
          <cell r="A4284" t="str">
            <v>37533000-3</v>
          </cell>
        </row>
        <row r="4285">
          <cell r="A4285" t="str">
            <v>37533100-4</v>
          </cell>
        </row>
        <row r="4286">
          <cell r="A4286" t="str">
            <v>37533200-5</v>
          </cell>
        </row>
        <row r="4287">
          <cell r="A4287" t="str">
            <v>37533300-6</v>
          </cell>
        </row>
        <row r="4288">
          <cell r="A4288" t="str">
            <v>37533400-7</v>
          </cell>
        </row>
        <row r="4289">
          <cell r="A4289" t="str">
            <v>37533500-8</v>
          </cell>
        </row>
        <row r="4290">
          <cell r="A4290" t="str">
            <v>37534000-0</v>
          </cell>
        </row>
        <row r="4291">
          <cell r="A4291" t="str">
            <v>37535000-7</v>
          </cell>
        </row>
        <row r="4292">
          <cell r="A4292" t="str">
            <v>37535100-8</v>
          </cell>
        </row>
        <row r="4293">
          <cell r="A4293" t="str">
            <v>37535200-9</v>
          </cell>
        </row>
        <row r="4294">
          <cell r="A4294" t="str">
            <v>37535210-2</v>
          </cell>
        </row>
        <row r="4295">
          <cell r="A4295" t="str">
            <v>37535220-5</v>
          </cell>
        </row>
        <row r="4296">
          <cell r="A4296" t="str">
            <v>37535230-8</v>
          </cell>
        </row>
        <row r="4297">
          <cell r="A4297" t="str">
            <v>37535240-1</v>
          </cell>
        </row>
        <row r="4298">
          <cell r="A4298" t="str">
            <v>37535250-4</v>
          </cell>
        </row>
        <row r="4299">
          <cell r="A4299" t="str">
            <v>37535260-7</v>
          </cell>
        </row>
        <row r="4300">
          <cell r="A4300" t="str">
            <v>37535270-0</v>
          </cell>
        </row>
        <row r="4301">
          <cell r="A4301" t="str">
            <v>37535280-3</v>
          </cell>
        </row>
        <row r="4302">
          <cell r="A4302" t="str">
            <v>37535290-6</v>
          </cell>
        </row>
        <row r="4303">
          <cell r="A4303" t="str">
            <v>37535291-3</v>
          </cell>
        </row>
        <row r="4304">
          <cell r="A4304" t="str">
            <v>37535292-0</v>
          </cell>
        </row>
        <row r="4305">
          <cell r="A4305" t="str">
            <v>37540000-5</v>
          </cell>
        </row>
        <row r="4306">
          <cell r="A4306" t="str">
            <v>37800000-6</v>
          </cell>
        </row>
        <row r="4307">
          <cell r="A4307" t="str">
            <v>37810000-9</v>
          </cell>
        </row>
        <row r="4308">
          <cell r="A4308" t="str">
            <v>37820000-2</v>
          </cell>
        </row>
        <row r="4309">
          <cell r="A4309" t="str">
            <v>37821000-9</v>
          </cell>
        </row>
        <row r="4310">
          <cell r="A4310" t="str">
            <v>37822000-6</v>
          </cell>
        </row>
        <row r="4311">
          <cell r="A4311" t="str">
            <v>37822100-7</v>
          </cell>
        </row>
        <row r="4312">
          <cell r="A4312" t="str">
            <v>37822200-8</v>
          </cell>
        </row>
        <row r="4313">
          <cell r="A4313" t="str">
            <v>37822300-9</v>
          </cell>
        </row>
        <row r="4314">
          <cell r="A4314" t="str">
            <v>37822400-0</v>
          </cell>
        </row>
        <row r="4315">
          <cell r="A4315" t="str">
            <v>37823000-3</v>
          </cell>
        </row>
        <row r="4316">
          <cell r="A4316" t="str">
            <v>37823100-4</v>
          </cell>
        </row>
        <row r="4317">
          <cell r="A4317" t="str">
            <v>37823200-5</v>
          </cell>
        </row>
        <row r="4318">
          <cell r="A4318" t="str">
            <v>37823300-6</v>
          </cell>
        </row>
        <row r="4319">
          <cell r="A4319" t="str">
            <v>37823400-7</v>
          </cell>
        </row>
        <row r="4320">
          <cell r="A4320" t="str">
            <v>37823500-8</v>
          </cell>
        </row>
        <row r="4321">
          <cell r="A4321" t="str">
            <v>37823600-9</v>
          </cell>
        </row>
        <row r="4322">
          <cell r="A4322" t="str">
            <v>37823700-0</v>
          </cell>
        </row>
        <row r="4323">
          <cell r="A4323" t="str">
            <v>37823800-1</v>
          </cell>
        </row>
        <row r="4324">
          <cell r="A4324" t="str">
            <v>37823900-2</v>
          </cell>
        </row>
        <row r="4325">
          <cell r="A4325" t="str">
            <v>38100000-6</v>
          </cell>
        </row>
        <row r="4326">
          <cell r="A4326" t="str">
            <v>38110000-9</v>
          </cell>
        </row>
        <row r="4327">
          <cell r="A4327" t="str">
            <v>38111000-6</v>
          </cell>
        </row>
        <row r="4328">
          <cell r="A4328" t="str">
            <v>38111100-7</v>
          </cell>
        </row>
        <row r="4329">
          <cell r="A4329" t="str">
            <v>38111110-0</v>
          </cell>
        </row>
        <row r="4330">
          <cell r="A4330" t="str">
            <v>38112000-3</v>
          </cell>
        </row>
        <row r="4331">
          <cell r="A4331" t="str">
            <v>38112100-4</v>
          </cell>
        </row>
        <row r="4332">
          <cell r="A4332" t="str">
            <v>38113000-0</v>
          </cell>
        </row>
        <row r="4333">
          <cell r="A4333" t="str">
            <v>38114000-7</v>
          </cell>
        </row>
        <row r="4334">
          <cell r="A4334" t="str">
            <v>38115000-4</v>
          </cell>
        </row>
        <row r="4335">
          <cell r="A4335" t="str">
            <v>38115100-5</v>
          </cell>
        </row>
        <row r="4336">
          <cell r="A4336" t="str">
            <v>38120000-2</v>
          </cell>
        </row>
        <row r="4337">
          <cell r="A4337" t="str">
            <v>38121000-9</v>
          </cell>
        </row>
        <row r="4338">
          <cell r="A4338" t="str">
            <v>38122000-6</v>
          </cell>
        </row>
        <row r="4339">
          <cell r="A4339" t="str">
            <v>38123000-3</v>
          </cell>
        </row>
        <row r="4340">
          <cell r="A4340" t="str">
            <v>38124000-0</v>
          </cell>
        </row>
        <row r="4341">
          <cell r="A4341" t="str">
            <v>38125000-7</v>
          </cell>
        </row>
        <row r="4342">
          <cell r="A4342" t="str">
            <v>38126000-4</v>
          </cell>
        </row>
        <row r="4343">
          <cell r="A4343" t="str">
            <v>38126100-5</v>
          </cell>
        </row>
        <row r="4344">
          <cell r="A4344" t="str">
            <v>38126200-6</v>
          </cell>
        </row>
        <row r="4345">
          <cell r="A4345" t="str">
            <v>38126300-7</v>
          </cell>
        </row>
        <row r="4346">
          <cell r="A4346" t="str">
            <v>38126400-8</v>
          </cell>
        </row>
        <row r="4347">
          <cell r="A4347" t="str">
            <v>38127000-1</v>
          </cell>
        </row>
        <row r="4348">
          <cell r="A4348" t="str">
            <v>38128000-8</v>
          </cell>
        </row>
        <row r="4349">
          <cell r="A4349" t="str">
            <v>38200000-7</v>
          </cell>
        </row>
        <row r="4350">
          <cell r="A4350" t="str">
            <v>38210000-0</v>
          </cell>
        </row>
        <row r="4351">
          <cell r="A4351" t="str">
            <v>38220000-3</v>
          </cell>
        </row>
        <row r="4352">
          <cell r="A4352" t="str">
            <v>38221000-0</v>
          </cell>
        </row>
        <row r="4353">
          <cell r="A4353" t="str">
            <v>38230000-6</v>
          </cell>
        </row>
        <row r="4354">
          <cell r="A4354" t="str">
            <v>38240000-9</v>
          </cell>
        </row>
        <row r="4355">
          <cell r="A4355" t="str">
            <v>38250000-2</v>
          </cell>
        </row>
        <row r="4356">
          <cell r="A4356" t="str">
            <v>38260000-5</v>
          </cell>
        </row>
        <row r="4357">
          <cell r="A4357" t="str">
            <v>38270000-8</v>
          </cell>
        </row>
        <row r="4358">
          <cell r="A4358" t="str">
            <v>38280000-1</v>
          </cell>
        </row>
        <row r="4359">
          <cell r="A4359" t="str">
            <v>38290000-4</v>
          </cell>
        </row>
        <row r="4360">
          <cell r="A4360" t="str">
            <v>38291000-1</v>
          </cell>
        </row>
        <row r="4361">
          <cell r="A4361" t="str">
            <v>38292000-8</v>
          </cell>
        </row>
        <row r="4362">
          <cell r="A4362" t="str">
            <v>38293000-5</v>
          </cell>
        </row>
        <row r="4363">
          <cell r="A4363" t="str">
            <v>38294000-2</v>
          </cell>
        </row>
        <row r="4364">
          <cell r="A4364" t="str">
            <v>38295000-9</v>
          </cell>
        </row>
        <row r="4365">
          <cell r="A4365" t="str">
            <v>38296000-6</v>
          </cell>
        </row>
        <row r="4366">
          <cell r="A4366" t="str">
            <v>38300000-8</v>
          </cell>
        </row>
        <row r="4367">
          <cell r="A4367" t="str">
            <v>38310000-1</v>
          </cell>
        </row>
        <row r="4368">
          <cell r="A4368" t="str">
            <v>38311000-8</v>
          </cell>
        </row>
        <row r="4369">
          <cell r="A4369" t="str">
            <v>38311100-9</v>
          </cell>
        </row>
        <row r="4370">
          <cell r="A4370" t="str">
            <v>38311200-0</v>
          </cell>
        </row>
        <row r="4371">
          <cell r="A4371" t="str">
            <v>38311210-3</v>
          </cell>
        </row>
        <row r="4372">
          <cell r="A4372" t="str">
            <v>38320000-4</v>
          </cell>
        </row>
        <row r="4373">
          <cell r="A4373" t="str">
            <v>38321000-1</v>
          </cell>
        </row>
        <row r="4374">
          <cell r="A4374" t="str">
            <v>38322000-8</v>
          </cell>
        </row>
        <row r="4375">
          <cell r="A4375" t="str">
            <v>38323000-5</v>
          </cell>
        </row>
        <row r="4376">
          <cell r="A4376" t="str">
            <v>38330000-7</v>
          </cell>
        </row>
        <row r="4377">
          <cell r="A4377" t="str">
            <v>38331000-4</v>
          </cell>
        </row>
        <row r="4378">
          <cell r="A4378" t="str">
            <v>38340000-0</v>
          </cell>
        </row>
        <row r="4379">
          <cell r="A4379" t="str">
            <v>38341000-7</v>
          </cell>
        </row>
        <row r="4380">
          <cell r="A4380" t="str">
            <v>38341100-8</v>
          </cell>
        </row>
        <row r="4381">
          <cell r="A4381" t="str">
            <v>38341200-9</v>
          </cell>
        </row>
        <row r="4382">
          <cell r="A4382" t="str">
            <v>38341300-0</v>
          </cell>
        </row>
        <row r="4383">
          <cell r="A4383" t="str">
            <v>38341310-3</v>
          </cell>
        </row>
        <row r="4384">
          <cell r="A4384" t="str">
            <v>38341320-6</v>
          </cell>
        </row>
        <row r="4385">
          <cell r="A4385" t="str">
            <v>38341400-1</v>
          </cell>
        </row>
        <row r="4386">
          <cell r="A4386" t="str">
            <v>38341500-2</v>
          </cell>
        </row>
        <row r="4387">
          <cell r="A4387" t="str">
            <v>38341600-3</v>
          </cell>
        </row>
        <row r="4388">
          <cell r="A4388" t="str">
            <v>38342000-4</v>
          </cell>
        </row>
        <row r="4389">
          <cell r="A4389" t="str">
            <v>38342100-5</v>
          </cell>
        </row>
        <row r="4390">
          <cell r="A4390" t="str">
            <v>38343000-1</v>
          </cell>
        </row>
        <row r="4391">
          <cell r="A4391" t="str">
            <v>38344000-8</v>
          </cell>
        </row>
        <row r="4392">
          <cell r="A4392" t="str">
            <v>38400000-9</v>
          </cell>
        </row>
        <row r="4393">
          <cell r="A4393" t="str">
            <v>38410000-2</v>
          </cell>
        </row>
        <row r="4394">
          <cell r="A4394" t="str">
            <v>38411000-9</v>
          </cell>
        </row>
        <row r="4395">
          <cell r="A4395" t="str">
            <v>38412000-6</v>
          </cell>
        </row>
        <row r="4396">
          <cell r="A4396" t="str">
            <v>38413000-3</v>
          </cell>
        </row>
        <row r="4397">
          <cell r="A4397" t="str">
            <v>38414000-0</v>
          </cell>
        </row>
        <row r="4398">
          <cell r="A4398" t="str">
            <v>38415000-7</v>
          </cell>
        </row>
        <row r="4399">
          <cell r="A4399" t="str">
            <v>38416000-4</v>
          </cell>
        </row>
        <row r="4400">
          <cell r="A4400" t="str">
            <v>38417000-1</v>
          </cell>
        </row>
        <row r="4401">
          <cell r="A4401" t="str">
            <v>38418000-8</v>
          </cell>
        </row>
        <row r="4402">
          <cell r="A4402" t="str">
            <v>38420000-5</v>
          </cell>
        </row>
        <row r="4403">
          <cell r="A4403" t="str">
            <v>38421000-2</v>
          </cell>
        </row>
        <row r="4404">
          <cell r="A4404" t="str">
            <v>38421100-3</v>
          </cell>
        </row>
        <row r="4405">
          <cell r="A4405" t="str">
            <v>38421110-6</v>
          </cell>
        </row>
        <row r="4406">
          <cell r="A4406" t="str">
            <v>38422000-9</v>
          </cell>
        </row>
        <row r="4407">
          <cell r="A4407" t="str">
            <v>38423000-6</v>
          </cell>
        </row>
        <row r="4408">
          <cell r="A4408" t="str">
            <v>38423100-7</v>
          </cell>
        </row>
        <row r="4409">
          <cell r="A4409" t="str">
            <v>38424000-3</v>
          </cell>
        </row>
        <row r="4410">
          <cell r="A4410" t="str">
            <v>38425000-0</v>
          </cell>
        </row>
        <row r="4411">
          <cell r="A4411" t="str">
            <v>38425100-1</v>
          </cell>
        </row>
        <row r="4412">
          <cell r="A4412" t="str">
            <v>38425200-2</v>
          </cell>
        </row>
        <row r="4413">
          <cell r="A4413" t="str">
            <v>38425300-3</v>
          </cell>
        </row>
        <row r="4414">
          <cell r="A4414" t="str">
            <v>38425400-4</v>
          </cell>
        </row>
        <row r="4415">
          <cell r="A4415" t="str">
            <v>38425500-5</v>
          </cell>
        </row>
        <row r="4416">
          <cell r="A4416" t="str">
            <v>38425600-6</v>
          </cell>
        </row>
        <row r="4417">
          <cell r="A4417" t="str">
            <v>38425700-7</v>
          </cell>
        </row>
        <row r="4418">
          <cell r="A4418" t="str">
            <v>38425800-8</v>
          </cell>
        </row>
        <row r="4419">
          <cell r="A4419" t="str">
            <v>38426000-7</v>
          </cell>
        </row>
        <row r="4420">
          <cell r="A4420" t="str">
            <v>38427000-4</v>
          </cell>
        </row>
        <row r="4421">
          <cell r="A4421" t="str">
            <v>38428000-1</v>
          </cell>
        </row>
        <row r="4422">
          <cell r="A4422" t="str">
            <v>38429000-8</v>
          </cell>
        </row>
        <row r="4423">
          <cell r="A4423" t="str">
            <v>38430000-8</v>
          </cell>
        </row>
        <row r="4424">
          <cell r="A4424" t="str">
            <v>38431000-5</v>
          </cell>
        </row>
        <row r="4425">
          <cell r="A4425" t="str">
            <v>38431100-6</v>
          </cell>
        </row>
        <row r="4426">
          <cell r="A4426" t="str">
            <v>38431200-7</v>
          </cell>
        </row>
        <row r="4427">
          <cell r="A4427" t="str">
            <v>38431300-8</v>
          </cell>
        </row>
        <row r="4428">
          <cell r="A4428" t="str">
            <v>38432000-2</v>
          </cell>
        </row>
        <row r="4429">
          <cell r="A4429" t="str">
            <v>38432100-3</v>
          </cell>
        </row>
        <row r="4430">
          <cell r="A4430" t="str">
            <v>38432200-4</v>
          </cell>
        </row>
        <row r="4431">
          <cell r="A4431" t="str">
            <v>38432210-7</v>
          </cell>
        </row>
        <row r="4432">
          <cell r="A4432" t="str">
            <v>38432300-5</v>
          </cell>
        </row>
        <row r="4433">
          <cell r="A4433" t="str">
            <v>38433000-9</v>
          </cell>
        </row>
        <row r="4434">
          <cell r="A4434" t="str">
            <v>38433100-0</v>
          </cell>
        </row>
        <row r="4435">
          <cell r="A4435" t="str">
            <v>38433200-1</v>
          </cell>
        </row>
        <row r="4436">
          <cell r="A4436" t="str">
            <v>38433210-4</v>
          </cell>
        </row>
        <row r="4437">
          <cell r="A4437" t="str">
            <v>38433300-2</v>
          </cell>
        </row>
        <row r="4438">
          <cell r="A4438" t="str">
            <v>38434000-6</v>
          </cell>
        </row>
        <row r="4439">
          <cell r="A4439" t="str">
            <v>38434100-7</v>
          </cell>
        </row>
        <row r="4440">
          <cell r="A4440" t="str">
            <v>38434200-8</v>
          </cell>
        </row>
        <row r="4441">
          <cell r="A4441" t="str">
            <v>38434210-1</v>
          </cell>
        </row>
        <row r="4442">
          <cell r="A4442" t="str">
            <v>38434220-4</v>
          </cell>
        </row>
        <row r="4443">
          <cell r="A4443" t="str">
            <v>38434300-9</v>
          </cell>
        </row>
        <row r="4444">
          <cell r="A4444" t="str">
            <v>38434310-2</v>
          </cell>
        </row>
        <row r="4445">
          <cell r="A4445" t="str">
            <v>38434400-0</v>
          </cell>
        </row>
        <row r="4446">
          <cell r="A4446" t="str">
            <v>38434500-1</v>
          </cell>
        </row>
        <row r="4447">
          <cell r="A4447" t="str">
            <v>38434510-4</v>
          </cell>
        </row>
        <row r="4448">
          <cell r="A4448" t="str">
            <v>38434520-7</v>
          </cell>
        </row>
        <row r="4449">
          <cell r="A4449" t="str">
            <v>38434530-0</v>
          </cell>
        </row>
        <row r="4450">
          <cell r="A4450" t="str">
            <v>38434540-3</v>
          </cell>
        </row>
        <row r="4451">
          <cell r="A4451" t="str">
            <v>38434550-6</v>
          </cell>
        </row>
        <row r="4452">
          <cell r="A4452" t="str">
            <v>38434560-9</v>
          </cell>
        </row>
        <row r="4453">
          <cell r="A4453" t="str">
            <v>38434570-2</v>
          </cell>
        </row>
        <row r="4454">
          <cell r="A4454" t="str">
            <v>38434580-5</v>
          </cell>
        </row>
        <row r="4455">
          <cell r="A4455" t="str">
            <v>38435000-3</v>
          </cell>
        </row>
        <row r="4456">
          <cell r="A4456" t="str">
            <v>38436000-0</v>
          </cell>
        </row>
        <row r="4457">
          <cell r="A4457" t="str">
            <v>38436100-1</v>
          </cell>
        </row>
        <row r="4458">
          <cell r="A4458" t="str">
            <v>38436110-4</v>
          </cell>
        </row>
        <row r="4459">
          <cell r="A4459" t="str">
            <v>38436120-7</v>
          </cell>
        </row>
        <row r="4460">
          <cell r="A4460" t="str">
            <v>38436130-0</v>
          </cell>
        </row>
        <row r="4461">
          <cell r="A4461" t="str">
            <v>38436140-3</v>
          </cell>
        </row>
        <row r="4462">
          <cell r="A4462" t="str">
            <v>38436150-6</v>
          </cell>
        </row>
        <row r="4463">
          <cell r="A4463" t="str">
            <v>38436160-9</v>
          </cell>
        </row>
        <row r="4464">
          <cell r="A4464" t="str">
            <v>38436170-2</v>
          </cell>
        </row>
        <row r="4465">
          <cell r="A4465" t="str">
            <v>38436200-2</v>
          </cell>
        </row>
        <row r="4466">
          <cell r="A4466" t="str">
            <v>38436210-5</v>
          </cell>
        </row>
        <row r="4467">
          <cell r="A4467" t="str">
            <v>38436220-8</v>
          </cell>
        </row>
        <row r="4468">
          <cell r="A4468" t="str">
            <v>38436230-1</v>
          </cell>
        </row>
        <row r="4469">
          <cell r="A4469" t="str">
            <v>38436300-3</v>
          </cell>
        </row>
        <row r="4470">
          <cell r="A4470" t="str">
            <v>38436310-6</v>
          </cell>
        </row>
        <row r="4471">
          <cell r="A4471" t="str">
            <v>38436320-9</v>
          </cell>
        </row>
        <row r="4472">
          <cell r="A4472" t="str">
            <v>38436400-4</v>
          </cell>
        </row>
        <row r="4473">
          <cell r="A4473" t="str">
            <v>38436410-7</v>
          </cell>
        </row>
        <row r="4474">
          <cell r="A4474" t="str">
            <v>38436500-5</v>
          </cell>
        </row>
        <row r="4475">
          <cell r="A4475" t="str">
            <v>38436510-8</v>
          </cell>
        </row>
        <row r="4476">
          <cell r="A4476" t="str">
            <v>38436600-6</v>
          </cell>
        </row>
        <row r="4477">
          <cell r="A4477" t="str">
            <v>38436610-9</v>
          </cell>
        </row>
        <row r="4478">
          <cell r="A4478" t="str">
            <v>38436700-7</v>
          </cell>
        </row>
        <row r="4479">
          <cell r="A4479" t="str">
            <v>38436710-0</v>
          </cell>
        </row>
        <row r="4480">
          <cell r="A4480" t="str">
            <v>38436720-3</v>
          </cell>
        </row>
        <row r="4481">
          <cell r="A4481" t="str">
            <v>38436730-6</v>
          </cell>
        </row>
        <row r="4482">
          <cell r="A4482" t="str">
            <v>38436800-8</v>
          </cell>
        </row>
        <row r="4483">
          <cell r="A4483" t="str">
            <v>38437000-7</v>
          </cell>
        </row>
        <row r="4484">
          <cell r="A4484" t="str">
            <v>38437100-8</v>
          </cell>
        </row>
        <row r="4485">
          <cell r="A4485" t="str">
            <v>38437110-1</v>
          </cell>
        </row>
        <row r="4486">
          <cell r="A4486" t="str">
            <v>38437120-4</v>
          </cell>
        </row>
        <row r="4487">
          <cell r="A4487" t="str">
            <v>38500000-0</v>
          </cell>
        </row>
        <row r="4488">
          <cell r="A4488" t="str">
            <v>38510000-3</v>
          </cell>
        </row>
        <row r="4489">
          <cell r="A4489" t="str">
            <v>38511000-0</v>
          </cell>
        </row>
        <row r="4490">
          <cell r="A4490" t="str">
            <v>38511100-1</v>
          </cell>
        </row>
        <row r="4491">
          <cell r="A4491" t="str">
            <v>38511200-2</v>
          </cell>
        </row>
        <row r="4492">
          <cell r="A4492" t="str">
            <v>38512000-7</v>
          </cell>
        </row>
        <row r="4493">
          <cell r="A4493" t="str">
            <v>38512100-8</v>
          </cell>
        </row>
        <row r="4494">
          <cell r="A4494" t="str">
            <v>38512200-9</v>
          </cell>
        </row>
        <row r="4495">
          <cell r="A4495" t="str">
            <v>38513000-4</v>
          </cell>
        </row>
        <row r="4496">
          <cell r="A4496" t="str">
            <v>38513100-5</v>
          </cell>
        </row>
        <row r="4497">
          <cell r="A4497" t="str">
            <v>38513200-6</v>
          </cell>
        </row>
        <row r="4498">
          <cell r="A4498" t="str">
            <v>38514000-1</v>
          </cell>
        </row>
        <row r="4499">
          <cell r="A4499" t="str">
            <v>38514100-2</v>
          </cell>
        </row>
        <row r="4500">
          <cell r="A4500" t="str">
            <v>38514200-3</v>
          </cell>
        </row>
        <row r="4501">
          <cell r="A4501" t="str">
            <v>38515000-8</v>
          </cell>
        </row>
        <row r="4502">
          <cell r="A4502" t="str">
            <v>38515100-9</v>
          </cell>
        </row>
        <row r="4503">
          <cell r="A4503" t="str">
            <v>38515200-0</v>
          </cell>
        </row>
        <row r="4504">
          <cell r="A4504" t="str">
            <v>38516000-5</v>
          </cell>
        </row>
        <row r="4505">
          <cell r="A4505" t="str">
            <v>38517000-2</v>
          </cell>
        </row>
        <row r="4506">
          <cell r="A4506" t="str">
            <v>38517100-3</v>
          </cell>
        </row>
        <row r="4507">
          <cell r="A4507" t="str">
            <v>38517200-4</v>
          </cell>
        </row>
        <row r="4508">
          <cell r="A4508" t="str">
            <v>38518000-9</v>
          </cell>
        </row>
        <row r="4509">
          <cell r="A4509" t="str">
            <v>38518100-0</v>
          </cell>
        </row>
        <row r="4510">
          <cell r="A4510" t="str">
            <v>38518200-1</v>
          </cell>
        </row>
        <row r="4511">
          <cell r="A4511" t="str">
            <v>38519000-6</v>
          </cell>
        </row>
        <row r="4512">
          <cell r="A4512" t="str">
            <v>38519100-7</v>
          </cell>
        </row>
        <row r="4513">
          <cell r="A4513" t="str">
            <v>38519200-8</v>
          </cell>
        </row>
        <row r="4514">
          <cell r="A4514" t="str">
            <v>38519300-9</v>
          </cell>
        </row>
        <row r="4515">
          <cell r="A4515" t="str">
            <v>38519310-2</v>
          </cell>
        </row>
        <row r="4516">
          <cell r="A4516" t="str">
            <v>38519320-5</v>
          </cell>
        </row>
        <row r="4517">
          <cell r="A4517" t="str">
            <v>38519400-0</v>
          </cell>
        </row>
        <row r="4518">
          <cell r="A4518" t="str">
            <v>38519500-1</v>
          </cell>
        </row>
        <row r="4519">
          <cell r="A4519" t="str">
            <v>38519600-2</v>
          </cell>
        </row>
        <row r="4520">
          <cell r="A4520" t="str">
            <v>38519610-5</v>
          </cell>
        </row>
        <row r="4521">
          <cell r="A4521" t="str">
            <v>38519620-8</v>
          </cell>
        </row>
        <row r="4522">
          <cell r="A4522" t="str">
            <v>38519630-1</v>
          </cell>
        </row>
        <row r="4523">
          <cell r="A4523" t="str">
            <v>38519640-4</v>
          </cell>
        </row>
        <row r="4524">
          <cell r="A4524" t="str">
            <v>38519650-7</v>
          </cell>
        </row>
        <row r="4525">
          <cell r="A4525" t="str">
            <v>38519660-0</v>
          </cell>
        </row>
        <row r="4526">
          <cell r="A4526" t="str">
            <v>38520000-6</v>
          </cell>
        </row>
        <row r="4527">
          <cell r="A4527" t="str">
            <v>38521000-3</v>
          </cell>
        </row>
        <row r="4528">
          <cell r="A4528" t="str">
            <v>38522000-0</v>
          </cell>
        </row>
        <row r="4529">
          <cell r="A4529" t="str">
            <v>38527100-6</v>
          </cell>
        </row>
        <row r="4530">
          <cell r="A4530" t="str">
            <v>38527200-7</v>
          </cell>
        </row>
        <row r="4531">
          <cell r="A4531" t="str">
            <v>38527300-8</v>
          </cell>
        </row>
        <row r="4532">
          <cell r="A4532" t="str">
            <v>38527400-9</v>
          </cell>
        </row>
        <row r="4533">
          <cell r="A4533" t="str">
            <v>38530000-9</v>
          </cell>
        </row>
        <row r="4534">
          <cell r="A4534" t="str">
            <v>38540000-2</v>
          </cell>
        </row>
        <row r="4535">
          <cell r="A4535" t="str">
            <v>38541000-9</v>
          </cell>
        </row>
        <row r="4536">
          <cell r="A4536" t="str">
            <v>38542000-6</v>
          </cell>
        </row>
        <row r="4537">
          <cell r="A4537" t="str">
            <v>38543000-3</v>
          </cell>
        </row>
        <row r="4538">
          <cell r="A4538" t="str">
            <v>38544000-0</v>
          </cell>
        </row>
        <row r="4539">
          <cell r="A4539" t="str">
            <v>38545000-7</v>
          </cell>
        </row>
        <row r="4540">
          <cell r="A4540" t="str">
            <v>38546000-4</v>
          </cell>
        </row>
        <row r="4541">
          <cell r="A4541" t="str">
            <v>38546100-5</v>
          </cell>
        </row>
        <row r="4542">
          <cell r="A4542" t="str">
            <v>38547000-1</v>
          </cell>
        </row>
        <row r="4543">
          <cell r="A4543" t="str">
            <v>38548000-8</v>
          </cell>
        </row>
        <row r="4544">
          <cell r="A4544" t="str">
            <v>38550000-5</v>
          </cell>
        </row>
        <row r="4545">
          <cell r="A4545" t="str">
            <v>38551000-2</v>
          </cell>
        </row>
        <row r="4546">
          <cell r="A4546" t="str">
            <v>38552000-9</v>
          </cell>
        </row>
        <row r="4547">
          <cell r="A4547" t="str">
            <v>38553000-6</v>
          </cell>
        </row>
        <row r="4548">
          <cell r="A4548" t="str">
            <v>38554000-3</v>
          </cell>
        </row>
        <row r="4549">
          <cell r="A4549" t="str">
            <v>38560000-8</v>
          </cell>
        </row>
        <row r="4550">
          <cell r="A4550" t="str">
            <v>38561000-5</v>
          </cell>
        </row>
        <row r="4551">
          <cell r="A4551" t="str">
            <v>38561100-6</v>
          </cell>
        </row>
        <row r="4552">
          <cell r="A4552" t="str">
            <v>38561110-9</v>
          </cell>
        </row>
        <row r="4553">
          <cell r="A4553" t="str">
            <v>38561120-2</v>
          </cell>
        </row>
        <row r="4554">
          <cell r="A4554" t="str">
            <v>38562000-2</v>
          </cell>
        </row>
        <row r="4555">
          <cell r="A4555" t="str">
            <v>38570000-1</v>
          </cell>
        </row>
        <row r="4556">
          <cell r="A4556" t="str">
            <v>38571000-8</v>
          </cell>
        </row>
        <row r="4557">
          <cell r="A4557" t="str">
            <v>38580000-4</v>
          </cell>
        </row>
        <row r="4558">
          <cell r="A4558" t="str">
            <v>38581000-1</v>
          </cell>
        </row>
        <row r="4559">
          <cell r="A4559" t="str">
            <v>38582000-8</v>
          </cell>
        </row>
        <row r="4560">
          <cell r="A4560" t="str">
            <v>38600000-1</v>
          </cell>
        </row>
        <row r="4561">
          <cell r="A4561" t="str">
            <v>38620000-7</v>
          </cell>
        </row>
        <row r="4562">
          <cell r="A4562" t="str">
            <v>38621000-4</v>
          </cell>
        </row>
        <row r="4563">
          <cell r="A4563" t="str">
            <v>38622000-1</v>
          </cell>
        </row>
        <row r="4564">
          <cell r="A4564" t="str">
            <v>38623000-8</v>
          </cell>
        </row>
        <row r="4565">
          <cell r="A4565" t="str">
            <v>38624000-5</v>
          </cell>
        </row>
        <row r="4566">
          <cell r="A4566" t="str">
            <v>38630000-0</v>
          </cell>
        </row>
        <row r="4567">
          <cell r="A4567" t="str">
            <v>38631000-7</v>
          </cell>
        </row>
        <row r="4568">
          <cell r="A4568" t="str">
            <v>38632000-4</v>
          </cell>
        </row>
        <row r="4569">
          <cell r="A4569" t="str">
            <v>38633000-1</v>
          </cell>
        </row>
        <row r="4570">
          <cell r="A4570" t="str">
            <v>38634000-8</v>
          </cell>
        </row>
        <row r="4571">
          <cell r="A4571" t="str">
            <v>38635000-5</v>
          </cell>
        </row>
        <row r="4572">
          <cell r="A4572" t="str">
            <v>38636000-2</v>
          </cell>
        </row>
        <row r="4573">
          <cell r="A4573" t="str">
            <v>38636100-3</v>
          </cell>
        </row>
        <row r="4574">
          <cell r="A4574" t="str">
            <v>38636110-6</v>
          </cell>
        </row>
        <row r="4575">
          <cell r="A4575" t="str">
            <v>38640000-3</v>
          </cell>
        </row>
        <row r="4576">
          <cell r="A4576" t="str">
            <v>38641000-0</v>
          </cell>
        </row>
        <row r="4577">
          <cell r="A4577" t="str">
            <v>38650000-6</v>
          </cell>
        </row>
        <row r="4578">
          <cell r="A4578" t="str">
            <v>38651000-3</v>
          </cell>
        </row>
        <row r="4579">
          <cell r="A4579" t="str">
            <v>38651100-4</v>
          </cell>
        </row>
        <row r="4580">
          <cell r="A4580" t="str">
            <v>38651200-5</v>
          </cell>
        </row>
        <row r="4581">
          <cell r="A4581" t="str">
            <v>38651300-6</v>
          </cell>
        </row>
        <row r="4582">
          <cell r="A4582" t="str">
            <v>38651400-7</v>
          </cell>
        </row>
        <row r="4583">
          <cell r="A4583" t="str">
            <v>38651500-8</v>
          </cell>
        </row>
        <row r="4584">
          <cell r="A4584" t="str">
            <v>38651600-9</v>
          </cell>
        </row>
        <row r="4585">
          <cell r="A4585" t="str">
            <v>38652000-0</v>
          </cell>
        </row>
        <row r="4586">
          <cell r="A4586" t="str">
            <v>38652100-1</v>
          </cell>
        </row>
        <row r="4587">
          <cell r="A4587" t="str">
            <v>38652110-4</v>
          </cell>
        </row>
        <row r="4588">
          <cell r="A4588" t="str">
            <v>38652120-7</v>
          </cell>
        </row>
        <row r="4589">
          <cell r="A4589" t="str">
            <v>38652200-2</v>
          </cell>
        </row>
        <row r="4590">
          <cell r="A4590" t="str">
            <v>38652300-3</v>
          </cell>
        </row>
        <row r="4591">
          <cell r="A4591" t="str">
            <v>38653000-7</v>
          </cell>
        </row>
        <row r="4592">
          <cell r="A4592" t="str">
            <v>38653100-8</v>
          </cell>
        </row>
        <row r="4593">
          <cell r="A4593" t="str">
            <v>38653110-1</v>
          </cell>
        </row>
        <row r="4594">
          <cell r="A4594" t="str">
            <v>38653111-8</v>
          </cell>
        </row>
        <row r="4595">
          <cell r="A4595" t="str">
            <v>38653200-9</v>
          </cell>
        </row>
        <row r="4596">
          <cell r="A4596" t="str">
            <v>38653300-0</v>
          </cell>
        </row>
        <row r="4597">
          <cell r="A4597" t="str">
            <v>38653400-1</v>
          </cell>
        </row>
        <row r="4598">
          <cell r="A4598" t="str">
            <v>38654000-4</v>
          </cell>
        </row>
        <row r="4599">
          <cell r="A4599" t="str">
            <v>38654100-5</v>
          </cell>
        </row>
        <row r="4600">
          <cell r="A4600" t="str">
            <v>38654110-8</v>
          </cell>
        </row>
        <row r="4601">
          <cell r="A4601" t="str">
            <v>38654200-6</v>
          </cell>
        </row>
        <row r="4602">
          <cell r="A4602" t="str">
            <v>38654210-9</v>
          </cell>
        </row>
        <row r="4603">
          <cell r="A4603" t="str">
            <v>38654300-7</v>
          </cell>
        </row>
        <row r="4604">
          <cell r="A4604" t="str">
            <v>38654310-0</v>
          </cell>
        </row>
        <row r="4605">
          <cell r="A4605" t="str">
            <v>38700000-2</v>
          </cell>
        </row>
        <row r="4606">
          <cell r="A4606" t="str">
            <v>38710000-5</v>
          </cell>
        </row>
        <row r="4607">
          <cell r="A4607" t="str">
            <v>38720000-8</v>
          </cell>
        </row>
        <row r="4608">
          <cell r="A4608" t="str">
            <v>38730000-1</v>
          </cell>
        </row>
        <row r="4609">
          <cell r="A4609" t="str">
            <v>38731000-8</v>
          </cell>
        </row>
        <row r="4610">
          <cell r="A4610" t="str">
            <v>38740000-4</v>
          </cell>
        </row>
        <row r="4611">
          <cell r="A4611" t="str">
            <v>38750000-7</v>
          </cell>
        </row>
        <row r="4612">
          <cell r="A4612" t="str">
            <v>38800000-3</v>
          </cell>
        </row>
        <row r="4613">
          <cell r="A4613" t="str">
            <v>38810000-6</v>
          </cell>
        </row>
        <row r="4614">
          <cell r="A4614" t="str">
            <v>38820000-9</v>
          </cell>
        </row>
        <row r="4615">
          <cell r="A4615" t="str">
            <v>38821000-6</v>
          </cell>
        </row>
        <row r="4616">
          <cell r="A4616" t="str">
            <v>38822000-3</v>
          </cell>
        </row>
        <row r="4617">
          <cell r="A4617" t="str">
            <v>38900000-4</v>
          </cell>
        </row>
        <row r="4618">
          <cell r="A4618" t="str">
            <v>38910000-7</v>
          </cell>
        </row>
        <row r="4619">
          <cell r="A4619" t="str">
            <v>38911000-4</v>
          </cell>
        </row>
        <row r="4620">
          <cell r="A4620" t="str">
            <v>38912000-1</v>
          </cell>
        </row>
        <row r="4621">
          <cell r="A4621" t="str">
            <v>38920000-0</v>
          </cell>
        </row>
        <row r="4622">
          <cell r="A4622" t="str">
            <v>38921000-7</v>
          </cell>
        </row>
        <row r="4623">
          <cell r="A4623" t="str">
            <v>38922000-4</v>
          </cell>
        </row>
        <row r="4624">
          <cell r="A4624" t="str">
            <v>38923000-1</v>
          </cell>
        </row>
        <row r="4625">
          <cell r="A4625" t="str">
            <v>38930000-3</v>
          </cell>
        </row>
        <row r="4626">
          <cell r="A4626" t="str">
            <v>38931000-0</v>
          </cell>
        </row>
        <row r="4627">
          <cell r="A4627" t="str">
            <v>38932000-7</v>
          </cell>
        </row>
        <row r="4628">
          <cell r="A4628" t="str">
            <v>38940000-6</v>
          </cell>
        </row>
        <row r="4629">
          <cell r="A4629" t="str">
            <v>38941000-7</v>
          </cell>
        </row>
        <row r="4630">
          <cell r="A4630" t="str">
            <v>38942000-7</v>
          </cell>
        </row>
        <row r="4631">
          <cell r="A4631" t="str">
            <v>38943000-7</v>
          </cell>
        </row>
        <row r="4632">
          <cell r="A4632" t="str">
            <v>38944000-7</v>
          </cell>
        </row>
        <row r="4633">
          <cell r="A4633" t="str">
            <v>38945000-7</v>
          </cell>
        </row>
        <row r="4634">
          <cell r="A4634" t="str">
            <v>38946000-7</v>
          </cell>
        </row>
        <row r="4635">
          <cell r="A4635" t="str">
            <v>38947000-7</v>
          </cell>
        </row>
        <row r="4636">
          <cell r="A4636" t="str">
            <v>38950000-9</v>
          </cell>
        </row>
        <row r="4637">
          <cell r="A4637" t="str">
            <v>38951000-6</v>
          </cell>
        </row>
        <row r="4638">
          <cell r="A4638" t="str">
            <v>38960000-2</v>
          </cell>
        </row>
        <row r="4639">
          <cell r="A4639" t="str">
            <v>38970000-5</v>
          </cell>
        </row>
        <row r="4640">
          <cell r="A4640" t="str">
            <v>39100000-3</v>
          </cell>
        </row>
        <row r="4641">
          <cell r="A4641" t="str">
            <v>39110000-6</v>
          </cell>
        </row>
        <row r="4642">
          <cell r="A4642" t="str">
            <v>39111000-3</v>
          </cell>
        </row>
        <row r="4643">
          <cell r="A4643" t="str">
            <v>39111100-4</v>
          </cell>
        </row>
        <row r="4644">
          <cell r="A4644" t="str">
            <v>39111200-5</v>
          </cell>
        </row>
        <row r="4645">
          <cell r="A4645" t="str">
            <v>39111300-6</v>
          </cell>
        </row>
        <row r="4646">
          <cell r="A4646" t="str">
            <v>39112000-0</v>
          </cell>
        </row>
        <row r="4647">
          <cell r="A4647" t="str">
            <v>39112100-1</v>
          </cell>
        </row>
        <row r="4648">
          <cell r="A4648" t="str">
            <v>39113000-7</v>
          </cell>
        </row>
        <row r="4649">
          <cell r="A4649" t="str">
            <v>39113100-8</v>
          </cell>
        </row>
        <row r="4650">
          <cell r="A4650" t="str">
            <v>39113200-9</v>
          </cell>
        </row>
        <row r="4651">
          <cell r="A4651" t="str">
            <v>39113300-0</v>
          </cell>
        </row>
        <row r="4652">
          <cell r="A4652" t="str">
            <v>39113400-1</v>
          </cell>
        </row>
        <row r="4653">
          <cell r="A4653" t="str">
            <v>39113500-2</v>
          </cell>
        </row>
        <row r="4654">
          <cell r="A4654" t="str">
            <v>39113600-3</v>
          </cell>
        </row>
        <row r="4655">
          <cell r="A4655" t="str">
            <v>39113700-4</v>
          </cell>
        </row>
        <row r="4656">
          <cell r="A4656" t="str">
            <v>39114000-4</v>
          </cell>
        </row>
        <row r="4657">
          <cell r="A4657" t="str">
            <v>39114100-5</v>
          </cell>
        </row>
        <row r="4658">
          <cell r="A4658" t="str">
            <v>39120000-9</v>
          </cell>
        </row>
        <row r="4659">
          <cell r="A4659" t="str">
            <v>39121000-6</v>
          </cell>
        </row>
        <row r="4660">
          <cell r="A4660" t="str">
            <v>39121100-7</v>
          </cell>
        </row>
        <row r="4661">
          <cell r="A4661" t="str">
            <v>39121200-8</v>
          </cell>
        </row>
        <row r="4662">
          <cell r="A4662" t="str">
            <v>39122000-3</v>
          </cell>
        </row>
        <row r="4663">
          <cell r="A4663" t="str">
            <v>39122100-4</v>
          </cell>
        </row>
        <row r="4664">
          <cell r="A4664" t="str">
            <v>39122200-5</v>
          </cell>
        </row>
        <row r="4665">
          <cell r="A4665" t="str">
            <v>39130000-2</v>
          </cell>
        </row>
        <row r="4666">
          <cell r="A4666" t="str">
            <v>39131000-9</v>
          </cell>
        </row>
        <row r="4667">
          <cell r="A4667" t="str">
            <v>39131100-0</v>
          </cell>
        </row>
        <row r="4668">
          <cell r="A4668" t="str">
            <v>39132000-6</v>
          </cell>
        </row>
        <row r="4669">
          <cell r="A4669" t="str">
            <v>39132100-7</v>
          </cell>
        </row>
        <row r="4670">
          <cell r="A4670" t="str">
            <v>39132200-8</v>
          </cell>
        </row>
        <row r="4671">
          <cell r="A4671" t="str">
            <v>39132300-9</v>
          </cell>
        </row>
        <row r="4672">
          <cell r="A4672" t="str">
            <v>39132400-0</v>
          </cell>
        </row>
        <row r="4673">
          <cell r="A4673" t="str">
            <v>39132500-1</v>
          </cell>
        </row>
        <row r="4674">
          <cell r="A4674" t="str">
            <v>39133000-3</v>
          </cell>
        </row>
        <row r="4675">
          <cell r="A4675" t="str">
            <v>39134000-0</v>
          </cell>
        </row>
        <row r="4676">
          <cell r="A4676" t="str">
            <v>39134100-1</v>
          </cell>
        </row>
        <row r="4677">
          <cell r="A4677" t="str">
            <v>39135000-7</v>
          </cell>
        </row>
        <row r="4678">
          <cell r="A4678" t="str">
            <v>39135100-8</v>
          </cell>
        </row>
        <row r="4679">
          <cell r="A4679" t="str">
            <v>39136000-4</v>
          </cell>
        </row>
        <row r="4680">
          <cell r="A4680" t="str">
            <v>39137000-1</v>
          </cell>
        </row>
        <row r="4681">
          <cell r="A4681" t="str">
            <v>39140000-5</v>
          </cell>
        </row>
        <row r="4682">
          <cell r="A4682" t="str">
            <v>39141000-2</v>
          </cell>
        </row>
        <row r="4683">
          <cell r="A4683" t="str">
            <v>39141100-3</v>
          </cell>
        </row>
        <row r="4684">
          <cell r="A4684" t="str">
            <v>39141200-4</v>
          </cell>
        </row>
        <row r="4685">
          <cell r="A4685" t="str">
            <v>39141300-5</v>
          </cell>
        </row>
        <row r="4686">
          <cell r="A4686" t="str">
            <v>39141400-6</v>
          </cell>
        </row>
        <row r="4687">
          <cell r="A4687" t="str">
            <v>39141500-7</v>
          </cell>
        </row>
        <row r="4688">
          <cell r="A4688" t="str">
            <v>39142000-9</v>
          </cell>
        </row>
        <row r="4689">
          <cell r="A4689" t="str">
            <v>39143000-6</v>
          </cell>
        </row>
        <row r="4690">
          <cell r="A4690" t="str">
            <v>39143100-7</v>
          </cell>
        </row>
        <row r="4691">
          <cell r="A4691" t="str">
            <v>39143110-0</v>
          </cell>
        </row>
        <row r="4692">
          <cell r="A4692" t="str">
            <v>39143111-7</v>
          </cell>
        </row>
        <row r="4693">
          <cell r="A4693" t="str">
            <v>39143112-4</v>
          </cell>
        </row>
        <row r="4694">
          <cell r="A4694" t="str">
            <v>39143113-1</v>
          </cell>
        </row>
        <row r="4695">
          <cell r="A4695" t="str">
            <v>39143114-8</v>
          </cell>
        </row>
        <row r="4696">
          <cell r="A4696" t="str">
            <v>39143115-5</v>
          </cell>
        </row>
        <row r="4697">
          <cell r="A4697" t="str">
            <v>39143116-2</v>
          </cell>
        </row>
        <row r="4698">
          <cell r="A4698" t="str">
            <v>39143120-3</v>
          </cell>
        </row>
        <row r="4699">
          <cell r="A4699" t="str">
            <v>39143121-0</v>
          </cell>
        </row>
        <row r="4700">
          <cell r="A4700" t="str">
            <v>39143122-7</v>
          </cell>
        </row>
        <row r="4701">
          <cell r="A4701" t="str">
            <v>39143123-4</v>
          </cell>
        </row>
        <row r="4702">
          <cell r="A4702" t="str">
            <v>39143200-8</v>
          </cell>
        </row>
        <row r="4703">
          <cell r="A4703" t="str">
            <v>39143210-1</v>
          </cell>
        </row>
        <row r="4704">
          <cell r="A4704" t="str">
            <v>39143300-9</v>
          </cell>
        </row>
        <row r="4705">
          <cell r="A4705" t="str">
            <v>39143310-2</v>
          </cell>
        </row>
        <row r="4706">
          <cell r="A4706" t="str">
            <v>39144000-3</v>
          </cell>
        </row>
        <row r="4707">
          <cell r="A4707" t="str">
            <v>39145000-0</v>
          </cell>
        </row>
        <row r="4708">
          <cell r="A4708" t="str">
            <v>39150000-8</v>
          </cell>
        </row>
        <row r="4709">
          <cell r="A4709" t="str">
            <v>39151000-5</v>
          </cell>
        </row>
        <row r="4710">
          <cell r="A4710" t="str">
            <v>39151100-6</v>
          </cell>
        </row>
        <row r="4711">
          <cell r="A4711" t="str">
            <v>39151200-7</v>
          </cell>
        </row>
        <row r="4712">
          <cell r="A4712" t="str">
            <v>39151300-8</v>
          </cell>
        </row>
        <row r="4713">
          <cell r="A4713" t="str">
            <v>39152000-2</v>
          </cell>
        </row>
        <row r="4714">
          <cell r="A4714" t="str">
            <v>39153000-9</v>
          </cell>
        </row>
        <row r="4715">
          <cell r="A4715" t="str">
            <v>39153100-0</v>
          </cell>
        </row>
        <row r="4716">
          <cell r="A4716" t="str">
            <v>39154000-6</v>
          </cell>
        </row>
        <row r="4717">
          <cell r="A4717" t="str">
            <v>39154100-7</v>
          </cell>
        </row>
        <row r="4718">
          <cell r="A4718" t="str">
            <v>39155000-3</v>
          </cell>
        </row>
        <row r="4719">
          <cell r="A4719" t="str">
            <v>39155100-4</v>
          </cell>
        </row>
        <row r="4720">
          <cell r="A4720" t="str">
            <v>39156000-0</v>
          </cell>
        </row>
        <row r="4721">
          <cell r="A4721" t="str">
            <v>39157000-7</v>
          </cell>
        </row>
        <row r="4722">
          <cell r="A4722" t="str">
            <v>39160000-1</v>
          </cell>
        </row>
        <row r="4723">
          <cell r="A4723" t="str">
            <v>39161000-8</v>
          </cell>
        </row>
        <row r="4724">
          <cell r="A4724" t="str">
            <v>39162000-5</v>
          </cell>
        </row>
        <row r="4725">
          <cell r="A4725" t="str">
            <v>39162100-6</v>
          </cell>
        </row>
        <row r="4726">
          <cell r="A4726" t="str">
            <v>39162110-9</v>
          </cell>
        </row>
        <row r="4727">
          <cell r="A4727" t="str">
            <v>39162200-7</v>
          </cell>
        </row>
        <row r="4728">
          <cell r="A4728" t="str">
            <v>39170000-4</v>
          </cell>
        </row>
        <row r="4729">
          <cell r="A4729" t="str">
            <v>39171000-1</v>
          </cell>
        </row>
        <row r="4730">
          <cell r="A4730" t="str">
            <v>39172000-8</v>
          </cell>
        </row>
        <row r="4731">
          <cell r="A4731" t="str">
            <v>39172100-9</v>
          </cell>
        </row>
        <row r="4732">
          <cell r="A4732" t="str">
            <v>39173000-5</v>
          </cell>
        </row>
        <row r="4733">
          <cell r="A4733" t="str">
            <v>39174000-2</v>
          </cell>
        </row>
        <row r="4734">
          <cell r="A4734" t="str">
            <v>39180000-7</v>
          </cell>
        </row>
        <row r="4735">
          <cell r="A4735" t="str">
            <v>39181000-4</v>
          </cell>
        </row>
        <row r="4736">
          <cell r="A4736" t="str">
            <v>39190000-0</v>
          </cell>
        </row>
        <row r="4737">
          <cell r="A4737" t="str">
            <v>39191000-7</v>
          </cell>
        </row>
        <row r="4738">
          <cell r="A4738" t="str">
            <v>39191100-8</v>
          </cell>
        </row>
        <row r="4739">
          <cell r="A4739" t="str">
            <v>39192000-4</v>
          </cell>
        </row>
        <row r="4740">
          <cell r="A4740" t="str">
            <v>39193000-1</v>
          </cell>
        </row>
        <row r="4741">
          <cell r="A4741" t="str">
            <v>39200000-4</v>
          </cell>
        </row>
        <row r="4742">
          <cell r="A4742" t="str">
            <v>39220000-0</v>
          </cell>
        </row>
        <row r="4743">
          <cell r="A4743" t="str">
            <v>39221000-7</v>
          </cell>
        </row>
        <row r="4744">
          <cell r="A4744" t="str">
            <v>39221100-8</v>
          </cell>
        </row>
        <row r="4745">
          <cell r="A4745" t="str">
            <v>39221110-1</v>
          </cell>
        </row>
        <row r="4746">
          <cell r="A4746" t="str">
            <v>39221120-4</v>
          </cell>
        </row>
        <row r="4747">
          <cell r="A4747" t="str">
            <v>39221121-1</v>
          </cell>
        </row>
        <row r="4748">
          <cell r="A4748" t="str">
            <v>39221122-8</v>
          </cell>
        </row>
        <row r="4749">
          <cell r="A4749" t="str">
            <v>39221123-5</v>
          </cell>
        </row>
        <row r="4750">
          <cell r="A4750" t="str">
            <v>39221130-7</v>
          </cell>
        </row>
        <row r="4751">
          <cell r="A4751" t="str">
            <v>39221140-0</v>
          </cell>
        </row>
        <row r="4752">
          <cell r="A4752" t="str">
            <v>39221150-3</v>
          </cell>
        </row>
        <row r="4753">
          <cell r="A4753" t="str">
            <v>39221160-6</v>
          </cell>
        </row>
        <row r="4754">
          <cell r="A4754" t="str">
            <v>39221170-9</v>
          </cell>
        </row>
        <row r="4755">
          <cell r="A4755" t="str">
            <v>39221180-2</v>
          </cell>
        </row>
        <row r="4756">
          <cell r="A4756" t="str">
            <v>39221190-5</v>
          </cell>
        </row>
        <row r="4757">
          <cell r="A4757" t="str">
            <v>39221200-9</v>
          </cell>
        </row>
        <row r="4758">
          <cell r="A4758" t="str">
            <v>39221210-2</v>
          </cell>
        </row>
        <row r="4759">
          <cell r="A4759" t="str">
            <v>39221220-5</v>
          </cell>
        </row>
        <row r="4760">
          <cell r="A4760" t="str">
            <v>39221230-8</v>
          </cell>
        </row>
        <row r="4761">
          <cell r="A4761" t="str">
            <v>39221240-1</v>
          </cell>
        </row>
        <row r="4762">
          <cell r="A4762" t="str">
            <v>39221250-4</v>
          </cell>
        </row>
        <row r="4763">
          <cell r="A4763" t="str">
            <v>39221260-7</v>
          </cell>
        </row>
        <row r="4764">
          <cell r="A4764" t="str">
            <v>39222000-4</v>
          </cell>
        </row>
        <row r="4765">
          <cell r="A4765" t="str">
            <v>39222100-5</v>
          </cell>
        </row>
        <row r="4766">
          <cell r="A4766" t="str">
            <v>39222110-8</v>
          </cell>
        </row>
        <row r="4767">
          <cell r="A4767" t="str">
            <v>39222120-1</v>
          </cell>
        </row>
        <row r="4768">
          <cell r="A4768" t="str">
            <v>39222200-6</v>
          </cell>
        </row>
        <row r="4769">
          <cell r="A4769" t="str">
            <v>39223000-1</v>
          </cell>
        </row>
        <row r="4770">
          <cell r="A4770" t="str">
            <v>39223100-2</v>
          </cell>
        </row>
        <row r="4771">
          <cell r="A4771" t="str">
            <v>39223200-3</v>
          </cell>
        </row>
        <row r="4772">
          <cell r="A4772" t="str">
            <v>39224000-8</v>
          </cell>
        </row>
        <row r="4773">
          <cell r="A4773" t="str">
            <v>39224100-9</v>
          </cell>
        </row>
        <row r="4774">
          <cell r="A4774" t="str">
            <v>39224200-0</v>
          </cell>
        </row>
        <row r="4775">
          <cell r="A4775" t="str">
            <v>39224210-3</v>
          </cell>
        </row>
        <row r="4776">
          <cell r="A4776" t="str">
            <v>39224300-1</v>
          </cell>
        </row>
        <row r="4777">
          <cell r="A4777" t="str">
            <v>39224310-4</v>
          </cell>
        </row>
        <row r="4778">
          <cell r="A4778" t="str">
            <v>39224320-7</v>
          </cell>
        </row>
        <row r="4779">
          <cell r="A4779" t="str">
            <v>39224330-0</v>
          </cell>
        </row>
        <row r="4780">
          <cell r="A4780" t="str">
            <v>39224340-3</v>
          </cell>
        </row>
        <row r="4781">
          <cell r="A4781" t="str">
            <v>39224350-6</v>
          </cell>
        </row>
        <row r="4782">
          <cell r="A4782" t="str">
            <v>39225000-5</v>
          </cell>
        </row>
        <row r="4783">
          <cell r="A4783" t="str">
            <v>39225100-6</v>
          </cell>
        </row>
        <row r="4784">
          <cell r="A4784" t="str">
            <v>39225200-7</v>
          </cell>
        </row>
        <row r="4785">
          <cell r="A4785" t="str">
            <v>39225300-8</v>
          </cell>
        </row>
        <row r="4786">
          <cell r="A4786" t="str">
            <v>39225400-9</v>
          </cell>
        </row>
        <row r="4787">
          <cell r="A4787" t="str">
            <v>39225500-0</v>
          </cell>
        </row>
        <row r="4788">
          <cell r="A4788" t="str">
            <v>39225600-1</v>
          </cell>
        </row>
        <row r="4789">
          <cell r="A4789" t="str">
            <v>39225700-2</v>
          </cell>
        </row>
        <row r="4790">
          <cell r="A4790" t="str">
            <v>39225710-5</v>
          </cell>
        </row>
        <row r="4791">
          <cell r="A4791" t="str">
            <v>39225720-8</v>
          </cell>
        </row>
        <row r="4792">
          <cell r="A4792" t="str">
            <v>39225730-1</v>
          </cell>
        </row>
        <row r="4793">
          <cell r="A4793" t="str">
            <v>39226000-2</v>
          </cell>
        </row>
        <row r="4794">
          <cell r="A4794" t="str">
            <v>39226100-3</v>
          </cell>
        </row>
        <row r="4795">
          <cell r="A4795" t="str">
            <v>39226200-4</v>
          </cell>
        </row>
        <row r="4796">
          <cell r="A4796" t="str">
            <v>39226210-7</v>
          </cell>
        </row>
        <row r="4797">
          <cell r="A4797" t="str">
            <v>39226220-0</v>
          </cell>
        </row>
        <row r="4798">
          <cell r="A4798" t="str">
            <v>39226300-5</v>
          </cell>
        </row>
        <row r="4799">
          <cell r="A4799" t="str">
            <v>39227000-9</v>
          </cell>
        </row>
        <row r="4800">
          <cell r="A4800" t="str">
            <v>39227100-0</v>
          </cell>
        </row>
        <row r="4801">
          <cell r="A4801" t="str">
            <v>39227110-3</v>
          </cell>
        </row>
        <row r="4802">
          <cell r="A4802" t="str">
            <v>39227120-6</v>
          </cell>
        </row>
        <row r="4803">
          <cell r="A4803" t="str">
            <v>39227200-1</v>
          </cell>
        </row>
        <row r="4804">
          <cell r="A4804" t="str">
            <v>39230000-3</v>
          </cell>
        </row>
        <row r="4805">
          <cell r="A4805" t="str">
            <v>39234000-1</v>
          </cell>
        </row>
        <row r="4806">
          <cell r="A4806" t="str">
            <v>39235000-8</v>
          </cell>
        </row>
        <row r="4807">
          <cell r="A4807" t="str">
            <v>39236000-5</v>
          </cell>
        </row>
        <row r="4808">
          <cell r="A4808" t="str">
            <v>39237000-2</v>
          </cell>
        </row>
        <row r="4809">
          <cell r="A4809" t="str">
            <v>39240000-6</v>
          </cell>
        </row>
        <row r="4810">
          <cell r="A4810" t="str">
            <v>39241000-3</v>
          </cell>
        </row>
        <row r="4811">
          <cell r="A4811" t="str">
            <v>39241100-4</v>
          </cell>
        </row>
        <row r="4812">
          <cell r="A4812" t="str">
            <v>39241110-7</v>
          </cell>
        </row>
        <row r="4813">
          <cell r="A4813" t="str">
            <v>39241120-0</v>
          </cell>
        </row>
        <row r="4814">
          <cell r="A4814" t="str">
            <v>39241130-3</v>
          </cell>
        </row>
        <row r="4815">
          <cell r="A4815" t="str">
            <v>39241200-5</v>
          </cell>
        </row>
        <row r="4816">
          <cell r="A4816" t="str">
            <v>39254000-7</v>
          </cell>
        </row>
        <row r="4817">
          <cell r="A4817" t="str">
            <v>39254100-8</v>
          </cell>
        </row>
        <row r="4818">
          <cell r="A4818" t="str">
            <v>39254110-1</v>
          </cell>
        </row>
        <row r="4819">
          <cell r="A4819" t="str">
            <v>39254120-4</v>
          </cell>
        </row>
        <row r="4820">
          <cell r="A4820" t="str">
            <v>39254130-7</v>
          </cell>
        </row>
        <row r="4821">
          <cell r="A4821" t="str">
            <v>39260000-2</v>
          </cell>
        </row>
        <row r="4822">
          <cell r="A4822" t="str">
            <v>39261000-9</v>
          </cell>
        </row>
        <row r="4823">
          <cell r="A4823" t="str">
            <v>39263000-3</v>
          </cell>
        </row>
        <row r="4824">
          <cell r="A4824" t="str">
            <v>39263100-4</v>
          </cell>
        </row>
        <row r="4825">
          <cell r="A4825" t="str">
            <v>39264000-0</v>
          </cell>
        </row>
        <row r="4826">
          <cell r="A4826" t="str">
            <v>39265000-7</v>
          </cell>
        </row>
        <row r="4827">
          <cell r="A4827" t="str">
            <v>39270000-5</v>
          </cell>
        </row>
        <row r="4828">
          <cell r="A4828" t="str">
            <v>39290000-1</v>
          </cell>
        </row>
        <row r="4829">
          <cell r="A4829" t="str">
            <v>39291000-8</v>
          </cell>
        </row>
        <row r="4830">
          <cell r="A4830" t="str">
            <v>39292000-5</v>
          </cell>
        </row>
        <row r="4831">
          <cell r="A4831" t="str">
            <v>39292100-6</v>
          </cell>
        </row>
        <row r="4832">
          <cell r="A4832" t="str">
            <v>39292110-9</v>
          </cell>
        </row>
        <row r="4833">
          <cell r="A4833" t="str">
            <v>39292200-7</v>
          </cell>
        </row>
        <row r="4834">
          <cell r="A4834" t="str">
            <v>39292300-8</v>
          </cell>
        </row>
        <row r="4835">
          <cell r="A4835" t="str">
            <v>39292400-9</v>
          </cell>
        </row>
        <row r="4836">
          <cell r="A4836" t="str">
            <v>39292500-0</v>
          </cell>
        </row>
        <row r="4837">
          <cell r="A4837" t="str">
            <v>39293000-2</v>
          </cell>
        </row>
        <row r="4838">
          <cell r="A4838" t="str">
            <v>39293100-3</v>
          </cell>
        </row>
        <row r="4839">
          <cell r="A4839" t="str">
            <v>39293200-4</v>
          </cell>
        </row>
        <row r="4840">
          <cell r="A4840" t="str">
            <v>39293300-5</v>
          </cell>
        </row>
        <row r="4841">
          <cell r="A4841" t="str">
            <v>39293400-6</v>
          </cell>
        </row>
        <row r="4842">
          <cell r="A4842" t="str">
            <v>39293500-7</v>
          </cell>
        </row>
        <row r="4843">
          <cell r="A4843" t="str">
            <v>39294000-9</v>
          </cell>
        </row>
        <row r="4844">
          <cell r="A4844" t="str">
            <v>39294100-0</v>
          </cell>
        </row>
        <row r="4845">
          <cell r="A4845" t="str">
            <v>39295000-6</v>
          </cell>
        </row>
        <row r="4846">
          <cell r="A4846" t="str">
            <v>39295100-7</v>
          </cell>
        </row>
        <row r="4847">
          <cell r="A4847" t="str">
            <v>39295200-8</v>
          </cell>
        </row>
        <row r="4848">
          <cell r="A4848" t="str">
            <v>39295300-9</v>
          </cell>
        </row>
        <row r="4849">
          <cell r="A4849" t="str">
            <v>39295400-0</v>
          </cell>
        </row>
        <row r="4850">
          <cell r="A4850" t="str">
            <v>39295500-1</v>
          </cell>
        </row>
        <row r="4851">
          <cell r="A4851" t="str">
            <v>39296000-3</v>
          </cell>
        </row>
        <row r="4852">
          <cell r="A4852" t="str">
            <v>39296100-4</v>
          </cell>
        </row>
        <row r="4853">
          <cell r="A4853" t="str">
            <v>39297000-0</v>
          </cell>
        </row>
        <row r="4854">
          <cell r="A4854" t="str">
            <v>39298000-7</v>
          </cell>
        </row>
        <row r="4855">
          <cell r="A4855" t="str">
            <v>39298100-8</v>
          </cell>
        </row>
        <row r="4856">
          <cell r="A4856" t="str">
            <v>39298200-9</v>
          </cell>
        </row>
        <row r="4857">
          <cell r="A4857" t="str">
            <v>39298300-0</v>
          </cell>
        </row>
        <row r="4858">
          <cell r="A4858" t="str">
            <v>39298400-1</v>
          </cell>
        </row>
        <row r="4859">
          <cell r="A4859" t="str">
            <v>39298500-2</v>
          </cell>
        </row>
        <row r="4860">
          <cell r="A4860" t="str">
            <v>39298600-3</v>
          </cell>
        </row>
        <row r="4861">
          <cell r="A4861" t="str">
            <v>39298700-4</v>
          </cell>
        </row>
        <row r="4862">
          <cell r="A4862" t="str">
            <v>39298800-5</v>
          </cell>
        </row>
        <row r="4863">
          <cell r="A4863" t="str">
            <v>39298900-6</v>
          </cell>
        </row>
        <row r="4864">
          <cell r="A4864" t="str">
            <v>39298910-9</v>
          </cell>
        </row>
        <row r="4865">
          <cell r="A4865" t="str">
            <v>39299000-4</v>
          </cell>
        </row>
        <row r="4866">
          <cell r="A4866" t="str">
            <v>39299100-5</v>
          </cell>
        </row>
        <row r="4867">
          <cell r="A4867" t="str">
            <v>39299200-6</v>
          </cell>
        </row>
        <row r="4868">
          <cell r="A4868" t="str">
            <v>39299300-7</v>
          </cell>
        </row>
        <row r="4869">
          <cell r="A4869" t="str">
            <v>39300000-5</v>
          </cell>
        </row>
        <row r="4870">
          <cell r="A4870" t="str">
            <v>39310000-8</v>
          </cell>
        </row>
        <row r="4871">
          <cell r="A4871" t="str">
            <v>39311000-5</v>
          </cell>
        </row>
        <row r="4872">
          <cell r="A4872" t="str">
            <v>39312000-2</v>
          </cell>
        </row>
        <row r="4873">
          <cell r="A4873" t="str">
            <v>39312100-3</v>
          </cell>
        </row>
        <row r="4874">
          <cell r="A4874" t="str">
            <v>39312200-4</v>
          </cell>
        </row>
        <row r="4875">
          <cell r="A4875" t="str">
            <v>39313000-9</v>
          </cell>
        </row>
        <row r="4876">
          <cell r="A4876" t="str">
            <v>39314000-6</v>
          </cell>
        </row>
        <row r="4877">
          <cell r="A4877" t="str">
            <v>39315000-3</v>
          </cell>
        </row>
        <row r="4878">
          <cell r="A4878" t="str">
            <v>39330000-4</v>
          </cell>
        </row>
        <row r="4879">
          <cell r="A4879" t="str">
            <v>39340000-7</v>
          </cell>
        </row>
        <row r="4880">
          <cell r="A4880" t="str">
            <v>39341000-4</v>
          </cell>
        </row>
        <row r="4881">
          <cell r="A4881" t="str">
            <v>39350000-0</v>
          </cell>
        </row>
        <row r="4882">
          <cell r="A4882" t="str">
            <v>39360000-3</v>
          </cell>
        </row>
        <row r="4883">
          <cell r="A4883" t="str">
            <v>39370000-6</v>
          </cell>
        </row>
        <row r="4884">
          <cell r="A4884" t="str">
            <v>39500000-7</v>
          </cell>
        </row>
        <row r="4885">
          <cell r="A4885" t="str">
            <v>39510000-0</v>
          </cell>
        </row>
        <row r="4886">
          <cell r="A4886" t="str">
            <v>39511000-7</v>
          </cell>
        </row>
        <row r="4887">
          <cell r="A4887" t="str">
            <v>39511100-8</v>
          </cell>
        </row>
        <row r="4888">
          <cell r="A4888" t="str">
            <v>39511200-9</v>
          </cell>
        </row>
        <row r="4889">
          <cell r="A4889" t="str">
            <v>39512000-4</v>
          </cell>
        </row>
        <row r="4890">
          <cell r="A4890" t="str">
            <v>39512100-5</v>
          </cell>
        </row>
        <row r="4891">
          <cell r="A4891" t="str">
            <v>39512200-6</v>
          </cell>
        </row>
        <row r="4892">
          <cell r="A4892" t="str">
            <v>39512300-7</v>
          </cell>
        </row>
        <row r="4893">
          <cell r="A4893" t="str">
            <v>39512400-8</v>
          </cell>
        </row>
        <row r="4894">
          <cell r="A4894" t="str">
            <v>39512500-9</v>
          </cell>
        </row>
        <row r="4895">
          <cell r="A4895" t="str">
            <v>39512600-0</v>
          </cell>
        </row>
        <row r="4896">
          <cell r="A4896" t="str">
            <v>39513000-1</v>
          </cell>
        </row>
        <row r="4897">
          <cell r="A4897" t="str">
            <v>39513100-2</v>
          </cell>
        </row>
        <row r="4898">
          <cell r="A4898" t="str">
            <v>39513200-3</v>
          </cell>
        </row>
        <row r="4899">
          <cell r="A4899" t="str">
            <v>39514000-8</v>
          </cell>
        </row>
        <row r="4900">
          <cell r="A4900" t="str">
            <v>39514100-9</v>
          </cell>
        </row>
        <row r="4901">
          <cell r="A4901" t="str">
            <v>39514200-0</v>
          </cell>
        </row>
        <row r="4902">
          <cell r="A4902" t="str">
            <v>39514300-1</v>
          </cell>
        </row>
        <row r="4903">
          <cell r="A4903" t="str">
            <v>39514400-2</v>
          </cell>
        </row>
        <row r="4904">
          <cell r="A4904" t="str">
            <v>39514500-3</v>
          </cell>
        </row>
        <row r="4905">
          <cell r="A4905" t="str">
            <v>39515000-5</v>
          </cell>
        </row>
        <row r="4906">
          <cell r="A4906" t="str">
            <v>39515100-6</v>
          </cell>
        </row>
        <row r="4907">
          <cell r="A4907" t="str">
            <v>39515110-9</v>
          </cell>
        </row>
        <row r="4908">
          <cell r="A4908" t="str">
            <v>39515200-7</v>
          </cell>
        </row>
        <row r="4909">
          <cell r="A4909" t="str">
            <v>39515300-8</v>
          </cell>
        </row>
        <row r="4910">
          <cell r="A4910" t="str">
            <v>39515400-9</v>
          </cell>
        </row>
        <row r="4911">
          <cell r="A4911" t="str">
            <v>39515410-2</v>
          </cell>
        </row>
        <row r="4912">
          <cell r="A4912" t="str">
            <v>39515420-5</v>
          </cell>
        </row>
        <row r="4913">
          <cell r="A4913" t="str">
            <v>39515430-8</v>
          </cell>
        </row>
        <row r="4914">
          <cell r="A4914" t="str">
            <v>39515440-1</v>
          </cell>
        </row>
        <row r="4915">
          <cell r="A4915" t="str">
            <v>39516000-2</v>
          </cell>
        </row>
        <row r="4916">
          <cell r="A4916" t="str">
            <v>39516100-3</v>
          </cell>
        </row>
        <row r="4917">
          <cell r="A4917" t="str">
            <v>39516110-6</v>
          </cell>
        </row>
        <row r="4918">
          <cell r="A4918" t="str">
            <v>39516120-9</v>
          </cell>
        </row>
        <row r="4919">
          <cell r="A4919" t="str">
            <v>39518000-6</v>
          </cell>
        </row>
        <row r="4920">
          <cell r="A4920" t="str">
            <v>39518100-7</v>
          </cell>
        </row>
        <row r="4921">
          <cell r="A4921" t="str">
            <v>39518200-8</v>
          </cell>
        </row>
        <row r="4922">
          <cell r="A4922" t="str">
            <v>39520000-3</v>
          </cell>
        </row>
        <row r="4923">
          <cell r="A4923" t="str">
            <v>39522000-7</v>
          </cell>
        </row>
        <row r="4924">
          <cell r="A4924" t="str">
            <v>39522100-8</v>
          </cell>
        </row>
        <row r="4925">
          <cell r="A4925" t="str">
            <v>39522110-1</v>
          </cell>
        </row>
        <row r="4926">
          <cell r="A4926" t="str">
            <v>39522120-4</v>
          </cell>
        </row>
        <row r="4927">
          <cell r="A4927" t="str">
            <v>39522130-7</v>
          </cell>
        </row>
        <row r="4928">
          <cell r="A4928" t="str">
            <v>39522200-9</v>
          </cell>
        </row>
        <row r="4929">
          <cell r="A4929" t="str">
            <v>39522400-1</v>
          </cell>
        </row>
        <row r="4930">
          <cell r="A4930" t="str">
            <v>39522500-2</v>
          </cell>
        </row>
        <row r="4931">
          <cell r="A4931" t="str">
            <v>39522510-5</v>
          </cell>
        </row>
        <row r="4932">
          <cell r="A4932" t="str">
            <v>39522520-8</v>
          </cell>
        </row>
        <row r="4933">
          <cell r="A4933" t="str">
            <v>39522530-1</v>
          </cell>
        </row>
        <row r="4934">
          <cell r="A4934" t="str">
            <v>39522540-4</v>
          </cell>
        </row>
        <row r="4935">
          <cell r="A4935" t="str">
            <v>39522541-1</v>
          </cell>
        </row>
        <row r="4936">
          <cell r="A4936" t="str">
            <v>39523000-4</v>
          </cell>
        </row>
        <row r="4937">
          <cell r="A4937" t="str">
            <v>39523100-5</v>
          </cell>
        </row>
        <row r="4938">
          <cell r="A4938" t="str">
            <v>39523200-6</v>
          </cell>
        </row>
        <row r="4939">
          <cell r="A4939" t="str">
            <v>39525000-8</v>
          </cell>
        </row>
        <row r="4940">
          <cell r="A4940" t="str">
            <v>39525100-9</v>
          </cell>
        </row>
        <row r="4941">
          <cell r="A4941" t="str">
            <v>39525200-0</v>
          </cell>
        </row>
        <row r="4942">
          <cell r="A4942" t="str">
            <v>39525300-1</v>
          </cell>
        </row>
        <row r="4943">
          <cell r="A4943" t="str">
            <v>39525400-2</v>
          </cell>
        </row>
        <row r="4944">
          <cell r="A4944" t="str">
            <v>39525500-3</v>
          </cell>
        </row>
        <row r="4945">
          <cell r="A4945" t="str">
            <v>39525600-4</v>
          </cell>
        </row>
        <row r="4946">
          <cell r="A4946" t="str">
            <v>39525700-5</v>
          </cell>
        </row>
        <row r="4947">
          <cell r="A4947" t="str">
            <v>39525800-6</v>
          </cell>
        </row>
        <row r="4948">
          <cell r="A4948" t="str">
            <v>39525810-9</v>
          </cell>
        </row>
        <row r="4949">
          <cell r="A4949" t="str">
            <v>39530000-6</v>
          </cell>
        </row>
        <row r="4950">
          <cell r="A4950" t="str">
            <v>39531000-3</v>
          </cell>
        </row>
        <row r="4951">
          <cell r="A4951" t="str">
            <v>39531100-4</v>
          </cell>
        </row>
        <row r="4952">
          <cell r="A4952" t="str">
            <v>39531200-5</v>
          </cell>
        </row>
        <row r="4953">
          <cell r="A4953" t="str">
            <v>39531300-6</v>
          </cell>
        </row>
        <row r="4954">
          <cell r="A4954" t="str">
            <v>39531310-9</v>
          </cell>
        </row>
        <row r="4955">
          <cell r="A4955" t="str">
            <v>39531400-7</v>
          </cell>
        </row>
        <row r="4956">
          <cell r="A4956" t="str">
            <v>39532000-0</v>
          </cell>
        </row>
        <row r="4957">
          <cell r="A4957" t="str">
            <v>39533000-7</v>
          </cell>
        </row>
        <row r="4958">
          <cell r="A4958" t="str">
            <v>39534000-4</v>
          </cell>
        </row>
        <row r="4959">
          <cell r="A4959" t="str">
            <v>39540000-9</v>
          </cell>
        </row>
        <row r="4960">
          <cell r="A4960" t="str">
            <v>39541000-6</v>
          </cell>
        </row>
        <row r="4961">
          <cell r="A4961" t="str">
            <v>39541100-7</v>
          </cell>
        </row>
        <row r="4962">
          <cell r="A4962" t="str">
            <v>39541110-0</v>
          </cell>
        </row>
        <row r="4963">
          <cell r="A4963" t="str">
            <v>39541120-3</v>
          </cell>
        </row>
        <row r="4964">
          <cell r="A4964" t="str">
            <v>39541130-6</v>
          </cell>
        </row>
        <row r="4965">
          <cell r="A4965" t="str">
            <v>39541140-9</v>
          </cell>
        </row>
        <row r="4966">
          <cell r="A4966" t="str">
            <v>39541200-8</v>
          </cell>
        </row>
        <row r="4967">
          <cell r="A4967" t="str">
            <v>39541210-1</v>
          </cell>
        </row>
        <row r="4968">
          <cell r="A4968" t="str">
            <v>39541220-4</v>
          </cell>
        </row>
        <row r="4969">
          <cell r="A4969" t="str">
            <v>39542000-3</v>
          </cell>
        </row>
        <row r="4970">
          <cell r="A4970" t="str">
            <v>39550000-2</v>
          </cell>
        </row>
        <row r="4971">
          <cell r="A4971" t="str">
            <v>39560000-5</v>
          </cell>
        </row>
        <row r="4972">
          <cell r="A4972" t="str">
            <v>39561000-2</v>
          </cell>
        </row>
        <row r="4973">
          <cell r="A4973" t="str">
            <v>39561100-3</v>
          </cell>
        </row>
        <row r="4974">
          <cell r="A4974" t="str">
            <v>39561110-6</v>
          </cell>
        </row>
        <row r="4975">
          <cell r="A4975" t="str">
            <v>39561120-9</v>
          </cell>
        </row>
        <row r="4976">
          <cell r="A4976" t="str">
            <v>39561130-2</v>
          </cell>
        </row>
        <row r="4977">
          <cell r="A4977" t="str">
            <v>39561131-9</v>
          </cell>
        </row>
        <row r="4978">
          <cell r="A4978" t="str">
            <v>39561132-6</v>
          </cell>
        </row>
        <row r="4979">
          <cell r="A4979" t="str">
            <v>39561133-3</v>
          </cell>
        </row>
        <row r="4980">
          <cell r="A4980" t="str">
            <v>39561140-5</v>
          </cell>
        </row>
        <row r="4981">
          <cell r="A4981" t="str">
            <v>39561141-2</v>
          </cell>
        </row>
        <row r="4982">
          <cell r="A4982" t="str">
            <v>39561142-9</v>
          </cell>
        </row>
        <row r="4983">
          <cell r="A4983" t="str">
            <v>39561200-4</v>
          </cell>
        </row>
        <row r="4984">
          <cell r="A4984" t="str">
            <v>39562000-9</v>
          </cell>
        </row>
        <row r="4985">
          <cell r="A4985" t="str">
            <v>39563000-6</v>
          </cell>
        </row>
        <row r="4986">
          <cell r="A4986" t="str">
            <v>39563100-7</v>
          </cell>
        </row>
        <row r="4987">
          <cell r="A4987" t="str">
            <v>39563200-8</v>
          </cell>
        </row>
        <row r="4988">
          <cell r="A4988" t="str">
            <v>39563300-9</v>
          </cell>
        </row>
        <row r="4989">
          <cell r="A4989" t="str">
            <v>39563400-0</v>
          </cell>
        </row>
        <row r="4990">
          <cell r="A4990" t="str">
            <v>39563500-1</v>
          </cell>
        </row>
        <row r="4991">
          <cell r="A4991" t="str">
            <v>39563510-4</v>
          </cell>
        </row>
        <row r="4992">
          <cell r="A4992" t="str">
            <v>39563520-7</v>
          </cell>
        </row>
        <row r="4993">
          <cell r="A4993" t="str">
            <v>39563530-0</v>
          </cell>
        </row>
        <row r="4994">
          <cell r="A4994" t="str">
            <v>39563600-2</v>
          </cell>
        </row>
        <row r="4995">
          <cell r="A4995" t="str">
            <v>39700000-9</v>
          </cell>
        </row>
        <row r="4996">
          <cell r="A4996" t="str">
            <v>39710000-2</v>
          </cell>
        </row>
        <row r="4997">
          <cell r="A4997" t="str">
            <v>39711000-9</v>
          </cell>
        </row>
        <row r="4998">
          <cell r="A4998" t="str">
            <v>39711100-0</v>
          </cell>
        </row>
        <row r="4999">
          <cell r="A4999" t="str">
            <v>39711110-3</v>
          </cell>
        </row>
        <row r="5000">
          <cell r="A5000" t="str">
            <v>39711120-6</v>
          </cell>
        </row>
        <row r="5001">
          <cell r="A5001" t="str">
            <v>39711121-3</v>
          </cell>
        </row>
        <row r="5002">
          <cell r="A5002" t="str">
            <v>39711122-0</v>
          </cell>
        </row>
        <row r="5003">
          <cell r="A5003" t="str">
            <v>39711123-7</v>
          </cell>
        </row>
        <row r="5004">
          <cell r="A5004" t="str">
            <v>39711124-4</v>
          </cell>
        </row>
        <row r="5005">
          <cell r="A5005" t="str">
            <v>39711130-9</v>
          </cell>
        </row>
        <row r="5006">
          <cell r="A5006" t="str">
            <v>39711200-1</v>
          </cell>
        </row>
        <row r="5007">
          <cell r="A5007" t="str">
            <v>39711210-4</v>
          </cell>
        </row>
        <row r="5008">
          <cell r="A5008" t="str">
            <v>39711211-1</v>
          </cell>
        </row>
        <row r="5009">
          <cell r="A5009" t="str">
            <v>39711300-2</v>
          </cell>
        </row>
        <row r="5010">
          <cell r="A5010" t="str">
            <v>39711310-5</v>
          </cell>
        </row>
        <row r="5011">
          <cell r="A5011" t="str">
            <v>39711320-8</v>
          </cell>
        </row>
        <row r="5012">
          <cell r="A5012" t="str">
            <v>39711330-1</v>
          </cell>
        </row>
        <row r="5013">
          <cell r="A5013" t="str">
            <v>39711340-4</v>
          </cell>
        </row>
        <row r="5014">
          <cell r="A5014" t="str">
            <v>39711350-7</v>
          </cell>
        </row>
        <row r="5015">
          <cell r="A5015" t="str">
            <v>39711360-0</v>
          </cell>
        </row>
        <row r="5016">
          <cell r="A5016" t="str">
            <v>39711361-7</v>
          </cell>
        </row>
        <row r="5017">
          <cell r="A5017" t="str">
            <v>39711362-4</v>
          </cell>
        </row>
        <row r="5018">
          <cell r="A5018" t="str">
            <v>39711400-3</v>
          </cell>
        </row>
        <row r="5019">
          <cell r="A5019" t="str">
            <v>39711410-6</v>
          </cell>
        </row>
        <row r="5020">
          <cell r="A5020" t="str">
            <v>39711420-9</v>
          </cell>
        </row>
        <row r="5021">
          <cell r="A5021" t="str">
            <v>39711430-2</v>
          </cell>
        </row>
        <row r="5022">
          <cell r="A5022" t="str">
            <v>39711440-5</v>
          </cell>
        </row>
        <row r="5023">
          <cell r="A5023" t="str">
            <v>39711500-4</v>
          </cell>
        </row>
        <row r="5024">
          <cell r="A5024" t="str">
            <v>39712000-6</v>
          </cell>
        </row>
        <row r="5025">
          <cell r="A5025" t="str">
            <v>39712100-7</v>
          </cell>
        </row>
        <row r="5026">
          <cell r="A5026" t="str">
            <v>39712200-8</v>
          </cell>
        </row>
        <row r="5027">
          <cell r="A5027" t="str">
            <v>39712210-1</v>
          </cell>
        </row>
        <row r="5028">
          <cell r="A5028" t="str">
            <v>39712300-9</v>
          </cell>
        </row>
        <row r="5029">
          <cell r="A5029" t="str">
            <v>39713000-3</v>
          </cell>
        </row>
        <row r="5030">
          <cell r="A5030" t="str">
            <v>39713100-4</v>
          </cell>
        </row>
        <row r="5031">
          <cell r="A5031" t="str">
            <v>39713200-5</v>
          </cell>
        </row>
        <row r="5032">
          <cell r="A5032" t="str">
            <v>39713210-8</v>
          </cell>
        </row>
        <row r="5033">
          <cell r="A5033" t="str">
            <v>39713211-5</v>
          </cell>
        </row>
        <row r="5034">
          <cell r="A5034" t="str">
            <v>39713300-6</v>
          </cell>
        </row>
        <row r="5035">
          <cell r="A5035" t="str">
            <v>39713400-7</v>
          </cell>
        </row>
        <row r="5036">
          <cell r="A5036" t="str">
            <v>39713410-0</v>
          </cell>
        </row>
        <row r="5037">
          <cell r="A5037" t="str">
            <v>39713420-3</v>
          </cell>
        </row>
        <row r="5038">
          <cell r="A5038" t="str">
            <v>39713430-6</v>
          </cell>
        </row>
        <row r="5039">
          <cell r="A5039" t="str">
            <v>39713431-3</v>
          </cell>
        </row>
        <row r="5040">
          <cell r="A5040" t="str">
            <v>39713500-8</v>
          </cell>
        </row>
        <row r="5041">
          <cell r="A5041" t="str">
            <v>39713510-1</v>
          </cell>
        </row>
        <row r="5042">
          <cell r="A5042" t="str">
            <v>39714000-0</v>
          </cell>
        </row>
        <row r="5043">
          <cell r="A5043" t="str">
            <v>39714100-1</v>
          </cell>
        </row>
        <row r="5044">
          <cell r="A5044" t="str">
            <v>39714110-4</v>
          </cell>
        </row>
        <row r="5045">
          <cell r="A5045" t="str">
            <v>39715000-7</v>
          </cell>
        </row>
        <row r="5046">
          <cell r="A5046" t="str">
            <v>39715100-8</v>
          </cell>
        </row>
        <row r="5047">
          <cell r="A5047" t="str">
            <v>39715200-9</v>
          </cell>
        </row>
        <row r="5048">
          <cell r="A5048" t="str">
            <v>39715210-2</v>
          </cell>
        </row>
        <row r="5049">
          <cell r="A5049" t="str">
            <v>39715220-5</v>
          </cell>
        </row>
        <row r="5050">
          <cell r="A5050" t="str">
            <v>39715230-8</v>
          </cell>
        </row>
        <row r="5051">
          <cell r="A5051" t="str">
            <v>39715240-1</v>
          </cell>
        </row>
        <row r="5052">
          <cell r="A5052" t="str">
            <v>39715300-0</v>
          </cell>
        </row>
        <row r="5053">
          <cell r="A5053" t="str">
            <v>39716000-4</v>
          </cell>
        </row>
        <row r="5054">
          <cell r="A5054" t="str">
            <v>39717000-1</v>
          </cell>
        </row>
        <row r="5055">
          <cell r="A5055" t="str">
            <v>39717100-2</v>
          </cell>
        </row>
        <row r="5056">
          <cell r="A5056" t="str">
            <v>39717200-3</v>
          </cell>
        </row>
        <row r="5057">
          <cell r="A5057" t="str">
            <v>39720000-5</v>
          </cell>
        </row>
        <row r="5058">
          <cell r="A5058" t="str">
            <v>39721000-2</v>
          </cell>
        </row>
        <row r="5059">
          <cell r="A5059" t="str">
            <v>39721100-3</v>
          </cell>
        </row>
        <row r="5060">
          <cell r="A5060" t="str">
            <v>39721200-4</v>
          </cell>
        </row>
        <row r="5061">
          <cell r="A5061" t="str">
            <v>39721300-5</v>
          </cell>
        </row>
        <row r="5062">
          <cell r="A5062" t="str">
            <v>39721310-8</v>
          </cell>
        </row>
        <row r="5063">
          <cell r="A5063" t="str">
            <v>39721320-1</v>
          </cell>
        </row>
        <row r="5064">
          <cell r="A5064" t="str">
            <v>39721321-8</v>
          </cell>
        </row>
        <row r="5065">
          <cell r="A5065" t="str">
            <v>39721400-6</v>
          </cell>
        </row>
        <row r="5066">
          <cell r="A5066" t="str">
            <v>39721410-9</v>
          </cell>
        </row>
        <row r="5067">
          <cell r="A5067" t="str">
            <v>39721411-6</v>
          </cell>
        </row>
        <row r="5068">
          <cell r="A5068" t="str">
            <v>39722000-9</v>
          </cell>
        </row>
        <row r="5069">
          <cell r="A5069" t="str">
            <v>39722100-0</v>
          </cell>
        </row>
        <row r="5070">
          <cell r="A5070" t="str">
            <v>39722200-1</v>
          </cell>
        </row>
        <row r="5071">
          <cell r="A5071" t="str">
            <v>39722300-2</v>
          </cell>
        </row>
        <row r="5072">
          <cell r="A5072" t="str">
            <v>39800000-0</v>
          </cell>
        </row>
        <row r="5073">
          <cell r="A5073" t="str">
            <v>39810000-3</v>
          </cell>
        </row>
        <row r="5074">
          <cell r="A5074" t="str">
            <v>39811000-0</v>
          </cell>
        </row>
        <row r="5075">
          <cell r="A5075" t="str">
            <v>39811100-1</v>
          </cell>
        </row>
        <row r="5076">
          <cell r="A5076" t="str">
            <v>39811110-4</v>
          </cell>
        </row>
        <row r="5077">
          <cell r="A5077" t="str">
            <v>39811200-2</v>
          </cell>
        </row>
        <row r="5078">
          <cell r="A5078" t="str">
            <v>39811300-3</v>
          </cell>
        </row>
        <row r="5079">
          <cell r="A5079" t="str">
            <v>39812000-7</v>
          </cell>
        </row>
        <row r="5080">
          <cell r="A5080" t="str">
            <v>39812100-8</v>
          </cell>
        </row>
        <row r="5081">
          <cell r="A5081" t="str">
            <v>39812200-9</v>
          </cell>
        </row>
        <row r="5082">
          <cell r="A5082" t="str">
            <v>39812300-0</v>
          </cell>
        </row>
        <row r="5083">
          <cell r="A5083" t="str">
            <v>39812400-1</v>
          </cell>
        </row>
        <row r="5084">
          <cell r="A5084" t="str">
            <v>39812500-2</v>
          </cell>
        </row>
        <row r="5085">
          <cell r="A5085" t="str">
            <v>39813000-4</v>
          </cell>
        </row>
        <row r="5086">
          <cell r="A5086" t="str">
            <v>39820000-6</v>
          </cell>
        </row>
        <row r="5087">
          <cell r="A5087" t="str">
            <v>39821000-3</v>
          </cell>
        </row>
        <row r="5088">
          <cell r="A5088" t="str">
            <v>39822000-0</v>
          </cell>
        </row>
        <row r="5089">
          <cell r="A5089" t="str">
            <v>39830000-9</v>
          </cell>
        </row>
        <row r="5090">
          <cell r="A5090" t="str">
            <v>39831000-6</v>
          </cell>
        </row>
        <row r="5091">
          <cell r="A5091" t="str">
            <v>39831100-7</v>
          </cell>
        </row>
        <row r="5092">
          <cell r="A5092" t="str">
            <v>39831200-8</v>
          </cell>
        </row>
        <row r="5093">
          <cell r="A5093" t="str">
            <v>39831210-1</v>
          </cell>
        </row>
        <row r="5094">
          <cell r="A5094" t="str">
            <v>39831220-4</v>
          </cell>
        </row>
        <row r="5095">
          <cell r="A5095" t="str">
            <v>39831230-7</v>
          </cell>
        </row>
        <row r="5096">
          <cell r="A5096" t="str">
            <v>39831240-0</v>
          </cell>
        </row>
        <row r="5097">
          <cell r="A5097" t="str">
            <v>39831250-3</v>
          </cell>
        </row>
        <row r="5098">
          <cell r="A5098" t="str">
            <v>39831300-9</v>
          </cell>
        </row>
        <row r="5099">
          <cell r="A5099" t="str">
            <v>39831400-0</v>
          </cell>
        </row>
        <row r="5100">
          <cell r="A5100" t="str">
            <v>39831500-1</v>
          </cell>
        </row>
        <row r="5101">
          <cell r="A5101" t="str">
            <v>39831600-2</v>
          </cell>
        </row>
        <row r="5102">
          <cell r="A5102" t="str">
            <v>39831700-3</v>
          </cell>
        </row>
        <row r="5103">
          <cell r="A5103" t="str">
            <v>39832000-3</v>
          </cell>
        </row>
        <row r="5104">
          <cell r="A5104" t="str">
            <v>39832100-4</v>
          </cell>
        </row>
        <row r="5105">
          <cell r="A5105" t="str">
            <v>39833000-0</v>
          </cell>
        </row>
        <row r="5106">
          <cell r="A5106" t="str">
            <v>39834000-7</v>
          </cell>
        </row>
        <row r="5107">
          <cell r="A5107" t="str">
            <v>41100000-0</v>
          </cell>
        </row>
        <row r="5108">
          <cell r="A5108" t="str">
            <v>41110000-3</v>
          </cell>
        </row>
        <row r="5109">
          <cell r="A5109" t="str">
            <v>41120000-6</v>
          </cell>
        </row>
        <row r="5110">
          <cell r="A5110" t="str">
            <v>42100000-0</v>
          </cell>
        </row>
        <row r="5111">
          <cell r="A5111" t="str">
            <v>42110000-3</v>
          </cell>
        </row>
        <row r="5112">
          <cell r="A5112" t="str">
            <v>42111000-0</v>
          </cell>
        </row>
        <row r="5113">
          <cell r="A5113" t="str">
            <v>42111100-1</v>
          </cell>
        </row>
        <row r="5114">
          <cell r="A5114" t="str">
            <v>42112000-7</v>
          </cell>
        </row>
        <row r="5115">
          <cell r="A5115" t="str">
            <v>42112100-8</v>
          </cell>
        </row>
        <row r="5116">
          <cell r="A5116" t="str">
            <v>42112200-9</v>
          </cell>
        </row>
        <row r="5117">
          <cell r="A5117" t="str">
            <v>42112210-2</v>
          </cell>
        </row>
        <row r="5118">
          <cell r="A5118" t="str">
            <v>42112300-0</v>
          </cell>
        </row>
        <row r="5119">
          <cell r="A5119" t="str">
            <v>42112400-1</v>
          </cell>
        </row>
        <row r="5120">
          <cell r="A5120" t="str">
            <v>42112410-4</v>
          </cell>
        </row>
        <row r="5121">
          <cell r="A5121" t="str">
            <v>42113000-4</v>
          </cell>
        </row>
        <row r="5122">
          <cell r="A5122" t="str">
            <v>42113100-5</v>
          </cell>
        </row>
        <row r="5123">
          <cell r="A5123" t="str">
            <v>42113110-8</v>
          </cell>
        </row>
        <row r="5124">
          <cell r="A5124" t="str">
            <v>42113120-1</v>
          </cell>
        </row>
        <row r="5125">
          <cell r="A5125" t="str">
            <v>42113130-4</v>
          </cell>
        </row>
        <row r="5126">
          <cell r="A5126" t="str">
            <v>42113150-0</v>
          </cell>
        </row>
        <row r="5127">
          <cell r="A5127" t="str">
            <v>42113160-3</v>
          </cell>
        </row>
        <row r="5128">
          <cell r="A5128" t="str">
            <v>42113161-0</v>
          </cell>
        </row>
        <row r="5129">
          <cell r="A5129" t="str">
            <v>42113170-6</v>
          </cell>
        </row>
        <row r="5130">
          <cell r="A5130" t="str">
            <v>42113171-3</v>
          </cell>
        </row>
        <row r="5131">
          <cell r="A5131" t="str">
            <v>42113172-0</v>
          </cell>
        </row>
        <row r="5132">
          <cell r="A5132" t="str">
            <v>42113190-2</v>
          </cell>
        </row>
        <row r="5133">
          <cell r="A5133" t="str">
            <v>42113200-6</v>
          </cell>
        </row>
        <row r="5134">
          <cell r="A5134" t="str">
            <v>42113300-7</v>
          </cell>
        </row>
        <row r="5135">
          <cell r="A5135" t="str">
            <v>42113310-0</v>
          </cell>
        </row>
        <row r="5136">
          <cell r="A5136" t="str">
            <v>42113320-3</v>
          </cell>
        </row>
        <row r="5137">
          <cell r="A5137" t="str">
            <v>42113390-4</v>
          </cell>
        </row>
        <row r="5138">
          <cell r="A5138" t="str">
            <v>42113400-8</v>
          </cell>
        </row>
        <row r="5139">
          <cell r="A5139" t="str">
            <v>42120000-6</v>
          </cell>
        </row>
        <row r="5140">
          <cell r="A5140" t="str">
            <v>42121000-3</v>
          </cell>
        </row>
        <row r="5141">
          <cell r="A5141" t="str">
            <v>42121100-4</v>
          </cell>
        </row>
        <row r="5142">
          <cell r="A5142" t="str">
            <v>42121200-5</v>
          </cell>
        </row>
        <row r="5143">
          <cell r="A5143" t="str">
            <v>42121300-6</v>
          </cell>
        </row>
        <row r="5144">
          <cell r="A5144" t="str">
            <v>42121400-7</v>
          </cell>
        </row>
        <row r="5145">
          <cell r="A5145" t="str">
            <v>42121500-8</v>
          </cell>
        </row>
        <row r="5146">
          <cell r="A5146" t="str">
            <v>42122000-0</v>
          </cell>
        </row>
        <row r="5147">
          <cell r="A5147" t="str">
            <v>42122100-1</v>
          </cell>
        </row>
        <row r="5148">
          <cell r="A5148" t="str">
            <v>42122110-4</v>
          </cell>
        </row>
        <row r="5149">
          <cell r="A5149" t="str">
            <v>42122120-7</v>
          </cell>
        </row>
        <row r="5150">
          <cell r="A5150" t="str">
            <v>42122130-0</v>
          </cell>
        </row>
        <row r="5151">
          <cell r="A5151" t="str">
            <v>42122160-9</v>
          </cell>
        </row>
        <row r="5152">
          <cell r="A5152" t="str">
            <v>42122161-6</v>
          </cell>
        </row>
        <row r="5153">
          <cell r="A5153" t="str">
            <v>42122170-2</v>
          </cell>
        </row>
        <row r="5154">
          <cell r="A5154" t="str">
            <v>42122180-5</v>
          </cell>
        </row>
        <row r="5155">
          <cell r="A5155" t="str">
            <v>42122190-8</v>
          </cell>
        </row>
        <row r="5156">
          <cell r="A5156" t="str">
            <v>42122200-2</v>
          </cell>
        </row>
        <row r="5157">
          <cell r="A5157" t="str">
            <v>42122210-5</v>
          </cell>
        </row>
        <row r="5158">
          <cell r="A5158" t="str">
            <v>42122220-8</v>
          </cell>
        </row>
        <row r="5159">
          <cell r="A5159" t="str">
            <v>42122230-1</v>
          </cell>
        </row>
        <row r="5160">
          <cell r="A5160" t="str">
            <v>42122300-3</v>
          </cell>
        </row>
        <row r="5161">
          <cell r="A5161" t="str">
            <v>42122400-4</v>
          </cell>
        </row>
        <row r="5162">
          <cell r="A5162" t="str">
            <v>42122410-7</v>
          </cell>
        </row>
        <row r="5163">
          <cell r="A5163" t="str">
            <v>42122411-4</v>
          </cell>
        </row>
        <row r="5164">
          <cell r="A5164" t="str">
            <v>42122419-0</v>
          </cell>
        </row>
        <row r="5165">
          <cell r="A5165" t="str">
            <v>42122420-0</v>
          </cell>
        </row>
        <row r="5166">
          <cell r="A5166" t="str">
            <v>42122430-3</v>
          </cell>
        </row>
        <row r="5167">
          <cell r="A5167" t="str">
            <v>42122440-6</v>
          </cell>
        </row>
        <row r="5168">
          <cell r="A5168" t="str">
            <v>42122450-9</v>
          </cell>
        </row>
        <row r="5169">
          <cell r="A5169" t="str">
            <v>42122460-2</v>
          </cell>
        </row>
        <row r="5170">
          <cell r="A5170" t="str">
            <v>42122480-8</v>
          </cell>
        </row>
        <row r="5171">
          <cell r="A5171" t="str">
            <v>42122500-5</v>
          </cell>
        </row>
        <row r="5172">
          <cell r="A5172" t="str">
            <v>42122510-8</v>
          </cell>
        </row>
        <row r="5173">
          <cell r="A5173" t="str">
            <v>42123000-7</v>
          </cell>
        </row>
        <row r="5174">
          <cell r="A5174" t="str">
            <v>42123100-8</v>
          </cell>
        </row>
        <row r="5175">
          <cell r="A5175" t="str">
            <v>42123200-9</v>
          </cell>
        </row>
        <row r="5176">
          <cell r="A5176" t="str">
            <v>42123300-0</v>
          </cell>
        </row>
        <row r="5177">
          <cell r="A5177" t="str">
            <v>42123400-1</v>
          </cell>
        </row>
        <row r="5178">
          <cell r="A5178" t="str">
            <v>42123410-4</v>
          </cell>
        </row>
        <row r="5179">
          <cell r="A5179" t="str">
            <v>42123500-2</v>
          </cell>
        </row>
        <row r="5180">
          <cell r="A5180" t="str">
            <v>42123600-3</v>
          </cell>
        </row>
        <row r="5181">
          <cell r="A5181" t="str">
            <v>42123610-6</v>
          </cell>
        </row>
        <row r="5182">
          <cell r="A5182" t="str">
            <v>42123700-4</v>
          </cell>
        </row>
        <row r="5183">
          <cell r="A5183" t="str">
            <v>42123800-5</v>
          </cell>
        </row>
        <row r="5184">
          <cell r="A5184" t="str">
            <v>42124000-4</v>
          </cell>
        </row>
        <row r="5185">
          <cell r="A5185" t="str">
            <v>42124100-5</v>
          </cell>
        </row>
        <row r="5186">
          <cell r="A5186" t="str">
            <v>42124130-4</v>
          </cell>
        </row>
        <row r="5187">
          <cell r="A5187" t="str">
            <v>42124150-0</v>
          </cell>
        </row>
        <row r="5188">
          <cell r="A5188" t="str">
            <v>42124170-6</v>
          </cell>
        </row>
        <row r="5189">
          <cell r="A5189" t="str">
            <v>42124200-6</v>
          </cell>
        </row>
        <row r="5190">
          <cell r="A5190" t="str">
            <v>42124210-9</v>
          </cell>
        </row>
        <row r="5191">
          <cell r="A5191" t="str">
            <v>42124211-6</v>
          </cell>
        </row>
        <row r="5192">
          <cell r="A5192" t="str">
            <v>42124212-3</v>
          </cell>
        </row>
        <row r="5193">
          <cell r="A5193" t="str">
            <v>42124213-0</v>
          </cell>
        </row>
        <row r="5194">
          <cell r="A5194" t="str">
            <v>42124220-2</v>
          </cell>
        </row>
        <row r="5195">
          <cell r="A5195" t="str">
            <v>42124221-9</v>
          </cell>
        </row>
        <row r="5196">
          <cell r="A5196" t="str">
            <v>42124222-6</v>
          </cell>
        </row>
        <row r="5197">
          <cell r="A5197" t="str">
            <v>42124230-5</v>
          </cell>
        </row>
        <row r="5198">
          <cell r="A5198" t="str">
            <v>42124290-3</v>
          </cell>
        </row>
        <row r="5199">
          <cell r="A5199" t="str">
            <v>42124300-7</v>
          </cell>
        </row>
        <row r="5200">
          <cell r="A5200" t="str">
            <v>42124310-0</v>
          </cell>
        </row>
        <row r="5201">
          <cell r="A5201" t="str">
            <v>42124320-3</v>
          </cell>
        </row>
        <row r="5202">
          <cell r="A5202" t="str">
            <v>42124330-6</v>
          </cell>
        </row>
        <row r="5203">
          <cell r="A5203" t="str">
            <v>42124340-9</v>
          </cell>
        </row>
        <row r="5204">
          <cell r="A5204" t="str">
            <v>42130000-9</v>
          </cell>
        </row>
        <row r="5205">
          <cell r="A5205" t="str">
            <v>42131000-6</v>
          </cell>
        </row>
        <row r="5206">
          <cell r="A5206" t="str">
            <v>42131100-7</v>
          </cell>
        </row>
        <row r="5207">
          <cell r="A5207" t="str">
            <v>42131110-0</v>
          </cell>
        </row>
        <row r="5208">
          <cell r="A5208" t="str">
            <v>42131120-3</v>
          </cell>
        </row>
        <row r="5209">
          <cell r="A5209" t="str">
            <v>42131130-6</v>
          </cell>
        </row>
        <row r="5210">
          <cell r="A5210" t="str">
            <v>42131140-9</v>
          </cell>
        </row>
        <row r="5211">
          <cell r="A5211" t="str">
            <v>42131141-6</v>
          </cell>
        </row>
        <row r="5212">
          <cell r="A5212" t="str">
            <v>42131142-3</v>
          </cell>
        </row>
        <row r="5213">
          <cell r="A5213" t="str">
            <v>42131143-0</v>
          </cell>
        </row>
        <row r="5214">
          <cell r="A5214" t="str">
            <v>42131144-7</v>
          </cell>
        </row>
        <row r="5215">
          <cell r="A5215" t="str">
            <v>42131145-4</v>
          </cell>
        </row>
        <row r="5216">
          <cell r="A5216" t="str">
            <v>42131146-1</v>
          </cell>
        </row>
        <row r="5217">
          <cell r="A5217" t="str">
            <v>42131147-8</v>
          </cell>
        </row>
        <row r="5218">
          <cell r="A5218" t="str">
            <v>42131148-5</v>
          </cell>
        </row>
        <row r="5219">
          <cell r="A5219" t="str">
            <v>42131150-2</v>
          </cell>
        </row>
        <row r="5220">
          <cell r="A5220" t="str">
            <v>42131160-5</v>
          </cell>
        </row>
        <row r="5221">
          <cell r="A5221" t="str">
            <v>42131170-8</v>
          </cell>
        </row>
        <row r="5222">
          <cell r="A5222" t="str">
            <v>42131200-8</v>
          </cell>
        </row>
        <row r="5223">
          <cell r="A5223" t="str">
            <v>42131210-1</v>
          </cell>
        </row>
        <row r="5224">
          <cell r="A5224" t="str">
            <v>42131220-4</v>
          </cell>
        </row>
        <row r="5225">
          <cell r="A5225" t="str">
            <v>42131230-7</v>
          </cell>
        </row>
        <row r="5226">
          <cell r="A5226" t="str">
            <v>42131240-0</v>
          </cell>
        </row>
        <row r="5227">
          <cell r="A5227" t="str">
            <v>42131250-3</v>
          </cell>
        </row>
        <row r="5228">
          <cell r="A5228" t="str">
            <v>42131260-6</v>
          </cell>
        </row>
        <row r="5229">
          <cell r="A5229" t="str">
            <v>42131270-9</v>
          </cell>
        </row>
        <row r="5230">
          <cell r="A5230" t="str">
            <v>42131280-2</v>
          </cell>
        </row>
        <row r="5231">
          <cell r="A5231" t="str">
            <v>42131290-5</v>
          </cell>
        </row>
        <row r="5232">
          <cell r="A5232" t="str">
            <v>42131291-2</v>
          </cell>
        </row>
        <row r="5233">
          <cell r="A5233" t="str">
            <v>42131292-9</v>
          </cell>
        </row>
        <row r="5234">
          <cell r="A5234" t="str">
            <v>42131300-9</v>
          </cell>
        </row>
        <row r="5235">
          <cell r="A5235" t="str">
            <v>42131310-2</v>
          </cell>
        </row>
        <row r="5236">
          <cell r="A5236" t="str">
            <v>42131320-5</v>
          </cell>
        </row>
        <row r="5237">
          <cell r="A5237" t="str">
            <v>42131390-6</v>
          </cell>
        </row>
        <row r="5238">
          <cell r="A5238" t="str">
            <v>42131400-0</v>
          </cell>
        </row>
        <row r="5239">
          <cell r="A5239" t="str">
            <v>42132000-3</v>
          </cell>
        </row>
        <row r="5240">
          <cell r="A5240" t="str">
            <v>42132100-4</v>
          </cell>
        </row>
        <row r="5241">
          <cell r="A5241" t="str">
            <v>42132110-7</v>
          </cell>
        </row>
        <row r="5242">
          <cell r="A5242" t="str">
            <v>42132120-0</v>
          </cell>
        </row>
        <row r="5243">
          <cell r="A5243" t="str">
            <v>42132130-3</v>
          </cell>
        </row>
        <row r="5244">
          <cell r="A5244" t="str">
            <v>42132200-5</v>
          </cell>
        </row>
        <row r="5245">
          <cell r="A5245" t="str">
            <v>42132300-6</v>
          </cell>
        </row>
        <row r="5246">
          <cell r="A5246" t="str">
            <v>42140000-2</v>
          </cell>
        </row>
        <row r="5247">
          <cell r="A5247" t="str">
            <v>42141000-9</v>
          </cell>
        </row>
        <row r="5248">
          <cell r="A5248" t="str">
            <v>42141100-0</v>
          </cell>
        </row>
        <row r="5249">
          <cell r="A5249" t="str">
            <v>42141110-3</v>
          </cell>
        </row>
        <row r="5250">
          <cell r="A5250" t="str">
            <v>42141120-6</v>
          </cell>
        </row>
        <row r="5251">
          <cell r="A5251" t="str">
            <v>42141130-9</v>
          </cell>
        </row>
        <row r="5252">
          <cell r="A5252" t="str">
            <v>42141200-1</v>
          </cell>
        </row>
        <row r="5253">
          <cell r="A5253" t="str">
            <v>42141300-2</v>
          </cell>
        </row>
        <row r="5254">
          <cell r="A5254" t="str">
            <v>42141400-3</v>
          </cell>
        </row>
        <row r="5255">
          <cell r="A5255" t="str">
            <v>42141410-6</v>
          </cell>
        </row>
        <row r="5256">
          <cell r="A5256" t="str">
            <v>42141500-4</v>
          </cell>
        </row>
        <row r="5257">
          <cell r="A5257" t="str">
            <v>42141600-5</v>
          </cell>
        </row>
        <row r="5258">
          <cell r="A5258" t="str">
            <v>42141700-6</v>
          </cell>
        </row>
        <row r="5259">
          <cell r="A5259" t="str">
            <v>42141800-7</v>
          </cell>
        </row>
        <row r="5260">
          <cell r="A5260" t="str">
            <v>42142000-6</v>
          </cell>
        </row>
        <row r="5261">
          <cell r="A5261" t="str">
            <v>42142100-7</v>
          </cell>
        </row>
        <row r="5262">
          <cell r="A5262" t="str">
            <v>42142200-8</v>
          </cell>
        </row>
        <row r="5263">
          <cell r="A5263" t="str">
            <v>42150000-5</v>
          </cell>
        </row>
        <row r="5264">
          <cell r="A5264" t="str">
            <v>42151000-2</v>
          </cell>
        </row>
        <row r="5265">
          <cell r="A5265" t="str">
            <v>42152000-9</v>
          </cell>
        </row>
        <row r="5266">
          <cell r="A5266" t="str">
            <v>42152100-0</v>
          </cell>
        </row>
        <row r="5267">
          <cell r="A5267" t="str">
            <v>42152200-1</v>
          </cell>
        </row>
        <row r="5268">
          <cell r="A5268" t="str">
            <v>42160000-8</v>
          </cell>
        </row>
        <row r="5269">
          <cell r="A5269" t="str">
            <v>42161000-5</v>
          </cell>
        </row>
        <row r="5270">
          <cell r="A5270" t="str">
            <v>42162000-2</v>
          </cell>
        </row>
        <row r="5271">
          <cell r="A5271" t="str">
            <v>42163000-9</v>
          </cell>
        </row>
        <row r="5272">
          <cell r="A5272" t="str">
            <v>42164000-6</v>
          </cell>
        </row>
        <row r="5273">
          <cell r="A5273" t="str">
            <v>42165000-3</v>
          </cell>
        </row>
        <row r="5274">
          <cell r="A5274" t="str">
            <v>42200000-8</v>
          </cell>
        </row>
        <row r="5275">
          <cell r="A5275" t="str">
            <v>42210000-1</v>
          </cell>
        </row>
        <row r="5276">
          <cell r="A5276" t="str">
            <v>42211000-8</v>
          </cell>
        </row>
        <row r="5277">
          <cell r="A5277" t="str">
            <v>42211100-9</v>
          </cell>
        </row>
        <row r="5278">
          <cell r="A5278" t="str">
            <v>42212000-5</v>
          </cell>
        </row>
        <row r="5279">
          <cell r="A5279" t="str">
            <v>42213000-2</v>
          </cell>
        </row>
        <row r="5280">
          <cell r="A5280" t="str">
            <v>42214000-9</v>
          </cell>
        </row>
        <row r="5281">
          <cell r="A5281" t="str">
            <v>42214100-0</v>
          </cell>
        </row>
        <row r="5282">
          <cell r="A5282" t="str">
            <v>42214110-3</v>
          </cell>
        </row>
        <row r="5283">
          <cell r="A5283" t="str">
            <v>42214200-1</v>
          </cell>
        </row>
        <row r="5284">
          <cell r="A5284" t="str">
            <v>42215000-6</v>
          </cell>
        </row>
        <row r="5285">
          <cell r="A5285" t="str">
            <v>42215100-7</v>
          </cell>
        </row>
        <row r="5286">
          <cell r="A5286" t="str">
            <v>42215110-0</v>
          </cell>
        </row>
        <row r="5287">
          <cell r="A5287" t="str">
            <v>42215120-3</v>
          </cell>
        </row>
        <row r="5288">
          <cell r="A5288" t="str">
            <v>42215200-8</v>
          </cell>
        </row>
        <row r="5289">
          <cell r="A5289" t="str">
            <v>42215300-9</v>
          </cell>
        </row>
        <row r="5290">
          <cell r="A5290" t="str">
            <v>42216000-3</v>
          </cell>
        </row>
        <row r="5291">
          <cell r="A5291" t="str">
            <v>42220000-4</v>
          </cell>
        </row>
        <row r="5292">
          <cell r="A5292" t="str">
            <v>42221000-1</v>
          </cell>
        </row>
        <row r="5293">
          <cell r="A5293" t="str">
            <v>42221100-2</v>
          </cell>
        </row>
        <row r="5294">
          <cell r="A5294" t="str">
            <v>42221110-5</v>
          </cell>
        </row>
        <row r="5295">
          <cell r="A5295" t="str">
            <v>42222000-8</v>
          </cell>
        </row>
        <row r="5296">
          <cell r="A5296" t="str">
            <v>42223000-5</v>
          </cell>
        </row>
        <row r="5297">
          <cell r="A5297" t="str">
            <v>42300000-9</v>
          </cell>
        </row>
        <row r="5298">
          <cell r="A5298" t="str">
            <v>42310000-2</v>
          </cell>
        </row>
        <row r="5299">
          <cell r="A5299" t="str">
            <v>42320000-5</v>
          </cell>
        </row>
        <row r="5300">
          <cell r="A5300" t="str">
            <v>42330000-8</v>
          </cell>
        </row>
        <row r="5301">
          <cell r="A5301" t="str">
            <v>42340000-1</v>
          </cell>
        </row>
        <row r="5302">
          <cell r="A5302" t="str">
            <v>42341000-8</v>
          </cell>
        </row>
        <row r="5303">
          <cell r="A5303" t="str">
            <v>42350000-4</v>
          </cell>
        </row>
        <row r="5304">
          <cell r="A5304" t="str">
            <v>42390000-6</v>
          </cell>
        </row>
        <row r="5305">
          <cell r="A5305" t="str">
            <v>42400000-0</v>
          </cell>
        </row>
        <row r="5306">
          <cell r="A5306" t="str">
            <v>42410000-3</v>
          </cell>
        </row>
        <row r="5307">
          <cell r="A5307" t="str">
            <v>42411000-0</v>
          </cell>
        </row>
        <row r="5308">
          <cell r="A5308" t="str">
            <v>42412000-7</v>
          </cell>
        </row>
        <row r="5309">
          <cell r="A5309" t="str">
            <v>42412100-8</v>
          </cell>
        </row>
        <row r="5310">
          <cell r="A5310" t="str">
            <v>42412110-1</v>
          </cell>
        </row>
        <row r="5311">
          <cell r="A5311" t="str">
            <v>42412120-4</v>
          </cell>
        </row>
        <row r="5312">
          <cell r="A5312" t="str">
            <v>42412200-9</v>
          </cell>
        </row>
        <row r="5313">
          <cell r="A5313" t="str">
            <v>42413000-4</v>
          </cell>
        </row>
        <row r="5314">
          <cell r="A5314" t="str">
            <v>42413100-5</v>
          </cell>
        </row>
        <row r="5315">
          <cell r="A5315" t="str">
            <v>42413200-6</v>
          </cell>
        </row>
        <row r="5316">
          <cell r="A5316" t="str">
            <v>42413300-7</v>
          </cell>
        </row>
        <row r="5317">
          <cell r="A5317" t="str">
            <v>42413400-8</v>
          </cell>
        </row>
        <row r="5318">
          <cell r="A5318" t="str">
            <v>42413500-9</v>
          </cell>
        </row>
        <row r="5319">
          <cell r="A5319" t="str">
            <v>42414000-1</v>
          </cell>
        </row>
        <row r="5320">
          <cell r="A5320" t="str">
            <v>42414100-2</v>
          </cell>
        </row>
        <row r="5321">
          <cell r="A5321" t="str">
            <v>42414110-5</v>
          </cell>
        </row>
        <row r="5322">
          <cell r="A5322" t="str">
            <v>42414120-8</v>
          </cell>
        </row>
        <row r="5323">
          <cell r="A5323" t="str">
            <v>42414130-1</v>
          </cell>
        </row>
        <row r="5324">
          <cell r="A5324" t="str">
            <v>42414140-4</v>
          </cell>
        </row>
        <row r="5325">
          <cell r="A5325" t="str">
            <v>42414150-7</v>
          </cell>
        </row>
        <row r="5326">
          <cell r="A5326" t="str">
            <v>42414200-3</v>
          </cell>
        </row>
        <row r="5327">
          <cell r="A5327" t="str">
            <v>42414210-6</v>
          </cell>
        </row>
        <row r="5328">
          <cell r="A5328" t="str">
            <v>42414220-9</v>
          </cell>
        </row>
        <row r="5329">
          <cell r="A5329" t="str">
            <v>42414300-4</v>
          </cell>
        </row>
        <row r="5330">
          <cell r="A5330" t="str">
            <v>42414310-7</v>
          </cell>
        </row>
        <row r="5331">
          <cell r="A5331" t="str">
            <v>42414320-0</v>
          </cell>
        </row>
        <row r="5332">
          <cell r="A5332" t="str">
            <v>42414400-5</v>
          </cell>
        </row>
        <row r="5333">
          <cell r="A5333" t="str">
            <v>42414410-8</v>
          </cell>
        </row>
        <row r="5334">
          <cell r="A5334" t="str">
            <v>42414500-6</v>
          </cell>
        </row>
        <row r="5335">
          <cell r="A5335" t="str">
            <v>42415000-8</v>
          </cell>
        </row>
        <row r="5336">
          <cell r="A5336" t="str">
            <v>42415100-9</v>
          </cell>
        </row>
        <row r="5337">
          <cell r="A5337" t="str">
            <v>42415110-2</v>
          </cell>
        </row>
        <row r="5338">
          <cell r="A5338" t="str">
            <v>42415200-0</v>
          </cell>
        </row>
        <row r="5339">
          <cell r="A5339" t="str">
            <v>42415210-3</v>
          </cell>
        </row>
        <row r="5340">
          <cell r="A5340" t="str">
            <v>42415300-1</v>
          </cell>
        </row>
        <row r="5341">
          <cell r="A5341" t="str">
            <v>42415310-4</v>
          </cell>
        </row>
        <row r="5342">
          <cell r="A5342" t="str">
            <v>42415320-7</v>
          </cell>
        </row>
        <row r="5343">
          <cell r="A5343" t="str">
            <v>42416000-5</v>
          </cell>
        </row>
        <row r="5344">
          <cell r="A5344" t="str">
            <v>42416100-6</v>
          </cell>
        </row>
        <row r="5345">
          <cell r="A5345" t="str">
            <v>42416110-9</v>
          </cell>
        </row>
        <row r="5346">
          <cell r="A5346" t="str">
            <v>42416120-2</v>
          </cell>
        </row>
        <row r="5347">
          <cell r="A5347" t="str">
            <v>42416130-5</v>
          </cell>
        </row>
        <row r="5348">
          <cell r="A5348" t="str">
            <v>42416200-7</v>
          </cell>
        </row>
        <row r="5349">
          <cell r="A5349" t="str">
            <v>42416210-0</v>
          </cell>
        </row>
        <row r="5350">
          <cell r="A5350" t="str">
            <v>42416300-8</v>
          </cell>
        </row>
        <row r="5351">
          <cell r="A5351" t="str">
            <v>42416400-9</v>
          </cell>
        </row>
        <row r="5352">
          <cell r="A5352" t="str">
            <v>42416500-0</v>
          </cell>
        </row>
        <row r="5353">
          <cell r="A5353" t="str">
            <v>42417000-2</v>
          </cell>
        </row>
        <row r="5354">
          <cell r="A5354" t="str">
            <v>42417100-3</v>
          </cell>
        </row>
        <row r="5355">
          <cell r="A5355" t="str">
            <v>42417200-4</v>
          </cell>
        </row>
        <row r="5356">
          <cell r="A5356" t="str">
            <v>42417210-7</v>
          </cell>
        </row>
        <row r="5357">
          <cell r="A5357" t="str">
            <v>42417220-0</v>
          </cell>
        </row>
        <row r="5358">
          <cell r="A5358" t="str">
            <v>42417230-3</v>
          </cell>
        </row>
        <row r="5359">
          <cell r="A5359" t="str">
            <v>42417300-5</v>
          </cell>
        </row>
        <row r="5360">
          <cell r="A5360" t="str">
            <v>42417310-8</v>
          </cell>
        </row>
        <row r="5361">
          <cell r="A5361" t="str">
            <v>42418000-9</v>
          </cell>
        </row>
        <row r="5362">
          <cell r="A5362" t="str">
            <v>42418100-0</v>
          </cell>
        </row>
        <row r="5363">
          <cell r="A5363" t="str">
            <v>42418200-1</v>
          </cell>
        </row>
        <row r="5364">
          <cell r="A5364" t="str">
            <v>42418210-4</v>
          </cell>
        </row>
        <row r="5365">
          <cell r="A5365" t="str">
            <v>42418220-7</v>
          </cell>
        </row>
        <row r="5366">
          <cell r="A5366" t="str">
            <v>42418290-8</v>
          </cell>
        </row>
        <row r="5367">
          <cell r="A5367" t="str">
            <v>42418300-2</v>
          </cell>
        </row>
        <row r="5368">
          <cell r="A5368" t="str">
            <v>42418400-3</v>
          </cell>
        </row>
        <row r="5369">
          <cell r="A5369" t="str">
            <v>42418500-4</v>
          </cell>
        </row>
        <row r="5370">
          <cell r="A5370" t="str">
            <v>42418900-8</v>
          </cell>
        </row>
        <row r="5371">
          <cell r="A5371" t="str">
            <v>42418910-1</v>
          </cell>
        </row>
        <row r="5372">
          <cell r="A5372" t="str">
            <v>42418920-4</v>
          </cell>
        </row>
        <row r="5373">
          <cell r="A5373" t="str">
            <v>42418930-7</v>
          </cell>
        </row>
        <row r="5374">
          <cell r="A5374" t="str">
            <v>42418940-0</v>
          </cell>
        </row>
        <row r="5375">
          <cell r="A5375" t="str">
            <v>42419000-6</v>
          </cell>
        </row>
        <row r="5376">
          <cell r="A5376" t="str">
            <v>42419100-7</v>
          </cell>
        </row>
        <row r="5377">
          <cell r="A5377" t="str">
            <v>42419200-8</v>
          </cell>
        </row>
        <row r="5378">
          <cell r="A5378" t="str">
            <v>42419500-1</v>
          </cell>
        </row>
        <row r="5379">
          <cell r="A5379" t="str">
            <v>42419510-4</v>
          </cell>
        </row>
        <row r="5380">
          <cell r="A5380" t="str">
            <v>42419520-7</v>
          </cell>
        </row>
        <row r="5381">
          <cell r="A5381" t="str">
            <v>42419530-0</v>
          </cell>
        </row>
        <row r="5382">
          <cell r="A5382" t="str">
            <v>42419540-3</v>
          </cell>
        </row>
        <row r="5383">
          <cell r="A5383" t="str">
            <v>42419800-4</v>
          </cell>
        </row>
        <row r="5384">
          <cell r="A5384" t="str">
            <v>42419810-7</v>
          </cell>
        </row>
        <row r="5385">
          <cell r="A5385" t="str">
            <v>42419890-1</v>
          </cell>
        </row>
        <row r="5386">
          <cell r="A5386" t="str">
            <v>42419900-5</v>
          </cell>
        </row>
        <row r="5387">
          <cell r="A5387" t="str">
            <v>42420000-6</v>
          </cell>
        </row>
        <row r="5388">
          <cell r="A5388" t="str">
            <v>42500000-1</v>
          </cell>
        </row>
        <row r="5389">
          <cell r="A5389" t="str">
            <v>42510000-4</v>
          </cell>
        </row>
        <row r="5390">
          <cell r="A5390" t="str">
            <v>42511000-1</v>
          </cell>
        </row>
        <row r="5391">
          <cell r="A5391" t="str">
            <v>42511100-2</v>
          </cell>
        </row>
        <row r="5392">
          <cell r="A5392" t="str">
            <v>42511110-5</v>
          </cell>
        </row>
        <row r="5393">
          <cell r="A5393" t="str">
            <v>42511200-3</v>
          </cell>
        </row>
        <row r="5394">
          <cell r="A5394" t="str">
            <v>42512000-8</v>
          </cell>
        </row>
        <row r="5395">
          <cell r="A5395" t="str">
            <v>42512100-9</v>
          </cell>
        </row>
        <row r="5396">
          <cell r="A5396" t="str">
            <v>42512200-0</v>
          </cell>
        </row>
        <row r="5397">
          <cell r="A5397" t="str">
            <v>42512300-1</v>
          </cell>
        </row>
        <row r="5398">
          <cell r="A5398" t="str">
            <v>42512400-2</v>
          </cell>
        </row>
        <row r="5399">
          <cell r="A5399" t="str">
            <v>42512500-3</v>
          </cell>
        </row>
        <row r="5400">
          <cell r="A5400" t="str">
            <v>42512510-6</v>
          </cell>
        </row>
        <row r="5401">
          <cell r="A5401" t="str">
            <v>42512520-9</v>
          </cell>
        </row>
        <row r="5402">
          <cell r="A5402" t="str">
            <v>42513000-5</v>
          </cell>
        </row>
        <row r="5403">
          <cell r="A5403" t="str">
            <v>42513100-6</v>
          </cell>
        </row>
        <row r="5404">
          <cell r="A5404" t="str">
            <v>42513200-7</v>
          </cell>
        </row>
        <row r="5405">
          <cell r="A5405" t="str">
            <v>42513210-0</v>
          </cell>
        </row>
        <row r="5406">
          <cell r="A5406" t="str">
            <v>42513220-3</v>
          </cell>
        </row>
        <row r="5407">
          <cell r="A5407" t="str">
            <v>42513290-4</v>
          </cell>
        </row>
        <row r="5408">
          <cell r="A5408" t="str">
            <v>42514000-2</v>
          </cell>
        </row>
        <row r="5409">
          <cell r="A5409" t="str">
            <v>42514200-4</v>
          </cell>
        </row>
        <row r="5410">
          <cell r="A5410" t="str">
            <v>42514300-5</v>
          </cell>
        </row>
        <row r="5411">
          <cell r="A5411" t="str">
            <v>42514310-8</v>
          </cell>
        </row>
        <row r="5412">
          <cell r="A5412" t="str">
            <v>42514320-1</v>
          </cell>
        </row>
        <row r="5413">
          <cell r="A5413" t="str">
            <v>42515000-9</v>
          </cell>
        </row>
        <row r="5414">
          <cell r="A5414" t="str">
            <v>42520000-7</v>
          </cell>
        </row>
        <row r="5415">
          <cell r="A5415" t="str">
            <v>42521000-4</v>
          </cell>
        </row>
        <row r="5416">
          <cell r="A5416" t="str">
            <v>42522000-1</v>
          </cell>
        </row>
        <row r="5417">
          <cell r="A5417" t="str">
            <v>42522100-2</v>
          </cell>
        </row>
        <row r="5418">
          <cell r="A5418" t="str">
            <v>42530000-0</v>
          </cell>
        </row>
        <row r="5419">
          <cell r="A5419" t="str">
            <v>42531000-7</v>
          </cell>
        </row>
        <row r="5420">
          <cell r="A5420" t="str">
            <v>42532000-4</v>
          </cell>
        </row>
        <row r="5421">
          <cell r="A5421" t="str">
            <v>42533000-1</v>
          </cell>
        </row>
        <row r="5422">
          <cell r="A5422" t="str">
            <v>42600000-2</v>
          </cell>
        </row>
        <row r="5423">
          <cell r="A5423" t="str">
            <v>42610000-5</v>
          </cell>
        </row>
        <row r="5424">
          <cell r="A5424" t="str">
            <v>42611000-2</v>
          </cell>
        </row>
        <row r="5425">
          <cell r="A5425" t="str">
            <v>42612000-9</v>
          </cell>
        </row>
        <row r="5426">
          <cell r="A5426" t="str">
            <v>42612100-0</v>
          </cell>
        </row>
        <row r="5427">
          <cell r="A5427" t="str">
            <v>42612200-1</v>
          </cell>
        </row>
        <row r="5428">
          <cell r="A5428" t="str">
            <v>42620000-8</v>
          </cell>
        </row>
        <row r="5429">
          <cell r="A5429" t="str">
            <v>42621000-5</v>
          </cell>
        </row>
        <row r="5430">
          <cell r="A5430" t="str">
            <v>42621100-6</v>
          </cell>
        </row>
        <row r="5431">
          <cell r="A5431" t="str">
            <v>42622000-2</v>
          </cell>
        </row>
        <row r="5432">
          <cell r="A5432" t="str">
            <v>42623000-9</v>
          </cell>
        </row>
        <row r="5433">
          <cell r="A5433" t="str">
            <v>42630000-1</v>
          </cell>
        </row>
        <row r="5434">
          <cell r="A5434" t="str">
            <v>42631000-8</v>
          </cell>
        </row>
        <row r="5435">
          <cell r="A5435" t="str">
            <v>42632000-5</v>
          </cell>
        </row>
        <row r="5436">
          <cell r="A5436" t="str">
            <v>42633000-2</v>
          </cell>
        </row>
        <row r="5437">
          <cell r="A5437" t="str">
            <v>42634000-9</v>
          </cell>
        </row>
        <row r="5438">
          <cell r="A5438" t="str">
            <v>42635000-6</v>
          </cell>
        </row>
        <row r="5439">
          <cell r="A5439" t="str">
            <v>42636000-3</v>
          </cell>
        </row>
        <row r="5440">
          <cell r="A5440" t="str">
            <v>42636100-4</v>
          </cell>
        </row>
        <row r="5441">
          <cell r="A5441" t="str">
            <v>42637000-0</v>
          </cell>
        </row>
        <row r="5442">
          <cell r="A5442" t="str">
            <v>42637100-1</v>
          </cell>
        </row>
        <row r="5443">
          <cell r="A5443" t="str">
            <v>42637200-2</v>
          </cell>
        </row>
        <row r="5444">
          <cell r="A5444" t="str">
            <v>42637300-3</v>
          </cell>
        </row>
        <row r="5445">
          <cell r="A5445" t="str">
            <v>42638000-7</v>
          </cell>
        </row>
        <row r="5446">
          <cell r="A5446" t="str">
            <v>42640000-4</v>
          </cell>
        </row>
        <row r="5447">
          <cell r="A5447" t="str">
            <v>42641000-1</v>
          </cell>
        </row>
        <row r="5448">
          <cell r="A5448" t="str">
            <v>42641100-2</v>
          </cell>
        </row>
        <row r="5449">
          <cell r="A5449" t="str">
            <v>42641200-3</v>
          </cell>
        </row>
        <row r="5450">
          <cell r="A5450" t="str">
            <v>42641300-4</v>
          </cell>
        </row>
        <row r="5451">
          <cell r="A5451" t="str">
            <v>42641400-5</v>
          </cell>
        </row>
        <row r="5452">
          <cell r="A5452" t="str">
            <v>42642000-8</v>
          </cell>
        </row>
        <row r="5453">
          <cell r="A5453" t="str">
            <v>42642100-9</v>
          </cell>
        </row>
        <row r="5454">
          <cell r="A5454" t="str">
            <v>42642200-0</v>
          </cell>
        </row>
        <row r="5455">
          <cell r="A5455" t="str">
            <v>42642300-1</v>
          </cell>
        </row>
        <row r="5456">
          <cell r="A5456" t="str">
            <v>42642400-2</v>
          </cell>
        </row>
        <row r="5457">
          <cell r="A5457" t="str">
            <v>42642500-3</v>
          </cell>
        </row>
        <row r="5458">
          <cell r="A5458" t="str">
            <v>42650000-7</v>
          </cell>
        </row>
        <row r="5459">
          <cell r="A5459" t="str">
            <v>42651000-4</v>
          </cell>
        </row>
        <row r="5460">
          <cell r="A5460" t="str">
            <v>42652000-1</v>
          </cell>
        </row>
        <row r="5461">
          <cell r="A5461" t="str">
            <v>42660000-0</v>
          </cell>
        </row>
        <row r="5462">
          <cell r="A5462" t="str">
            <v>42661000-7</v>
          </cell>
        </row>
        <row r="5463">
          <cell r="A5463" t="str">
            <v>42661100-8</v>
          </cell>
        </row>
        <row r="5464">
          <cell r="A5464" t="str">
            <v>42661200-9</v>
          </cell>
        </row>
        <row r="5465">
          <cell r="A5465" t="str">
            <v>42662000-4</v>
          </cell>
        </row>
        <row r="5466">
          <cell r="A5466" t="str">
            <v>42662100-5</v>
          </cell>
        </row>
        <row r="5467">
          <cell r="A5467" t="str">
            <v>42662200-6</v>
          </cell>
        </row>
        <row r="5468">
          <cell r="A5468" t="str">
            <v>42663000-1</v>
          </cell>
        </row>
        <row r="5469">
          <cell r="A5469" t="str">
            <v>42664000-8</v>
          </cell>
        </row>
        <row r="5470">
          <cell r="A5470" t="str">
            <v>42664100-9</v>
          </cell>
        </row>
        <row r="5471">
          <cell r="A5471" t="str">
            <v>42665000-5</v>
          </cell>
        </row>
        <row r="5472">
          <cell r="A5472" t="str">
            <v>42670000-3</v>
          </cell>
        </row>
        <row r="5473">
          <cell r="A5473" t="str">
            <v>42671000-0</v>
          </cell>
        </row>
        <row r="5474">
          <cell r="A5474" t="str">
            <v>42671100-1</v>
          </cell>
        </row>
        <row r="5475">
          <cell r="A5475" t="str">
            <v>42671110-4</v>
          </cell>
        </row>
        <row r="5476">
          <cell r="A5476" t="str">
            <v>42672000-7</v>
          </cell>
        </row>
        <row r="5477">
          <cell r="A5477" t="str">
            <v>42673000-4</v>
          </cell>
        </row>
        <row r="5478">
          <cell r="A5478" t="str">
            <v>42674000-1</v>
          </cell>
        </row>
        <row r="5479">
          <cell r="A5479" t="str">
            <v>42675000-8</v>
          </cell>
        </row>
        <row r="5480">
          <cell r="A5480" t="str">
            <v>42675100-9</v>
          </cell>
        </row>
        <row r="5481">
          <cell r="A5481" t="str">
            <v>42676000-5</v>
          </cell>
        </row>
        <row r="5482">
          <cell r="A5482" t="str">
            <v>42677000-2</v>
          </cell>
        </row>
        <row r="5483">
          <cell r="A5483" t="str">
            <v>42700000-3</v>
          </cell>
        </row>
        <row r="5484">
          <cell r="A5484" t="str">
            <v>42710000-6</v>
          </cell>
        </row>
        <row r="5485">
          <cell r="A5485" t="str">
            <v>42711000-3</v>
          </cell>
        </row>
        <row r="5486">
          <cell r="A5486" t="str">
            <v>42712000-0</v>
          </cell>
        </row>
        <row r="5487">
          <cell r="A5487" t="str">
            <v>42713000-7</v>
          </cell>
        </row>
        <row r="5488">
          <cell r="A5488" t="str">
            <v>42714000-4</v>
          </cell>
        </row>
        <row r="5489">
          <cell r="A5489" t="str">
            <v>42715000-1</v>
          </cell>
        </row>
        <row r="5490">
          <cell r="A5490" t="str">
            <v>42716000-8</v>
          </cell>
        </row>
        <row r="5491">
          <cell r="A5491" t="str">
            <v>42716100-9</v>
          </cell>
        </row>
        <row r="5492">
          <cell r="A5492" t="str">
            <v>42716110-2</v>
          </cell>
        </row>
        <row r="5493">
          <cell r="A5493" t="str">
            <v>42716120-5</v>
          </cell>
        </row>
        <row r="5494">
          <cell r="A5494" t="str">
            <v>42716130-8</v>
          </cell>
        </row>
        <row r="5495">
          <cell r="A5495" t="str">
            <v>42716200-0</v>
          </cell>
        </row>
        <row r="5496">
          <cell r="A5496" t="str">
            <v>42717000-5</v>
          </cell>
        </row>
        <row r="5497">
          <cell r="A5497" t="str">
            <v>42717100-6</v>
          </cell>
        </row>
        <row r="5498">
          <cell r="A5498" t="str">
            <v>42718000-2</v>
          </cell>
        </row>
        <row r="5499">
          <cell r="A5499" t="str">
            <v>42718100-3</v>
          </cell>
        </row>
        <row r="5500">
          <cell r="A5500" t="str">
            <v>42718200-4</v>
          </cell>
        </row>
        <row r="5501">
          <cell r="A5501" t="str">
            <v>42720000-9</v>
          </cell>
        </row>
        <row r="5502">
          <cell r="A5502" t="str">
            <v>42800000-4</v>
          </cell>
        </row>
        <row r="5503">
          <cell r="A5503" t="str">
            <v>42810000-7</v>
          </cell>
        </row>
        <row r="5504">
          <cell r="A5504" t="str">
            <v>42900000-5</v>
          </cell>
        </row>
        <row r="5505">
          <cell r="A5505" t="str">
            <v>42910000-8</v>
          </cell>
        </row>
        <row r="5506">
          <cell r="A5506" t="str">
            <v>42912000-2</v>
          </cell>
        </row>
        <row r="5507">
          <cell r="A5507" t="str">
            <v>42912100-3</v>
          </cell>
        </row>
        <row r="5508">
          <cell r="A5508" t="str">
            <v>42912110-6</v>
          </cell>
        </row>
        <row r="5509">
          <cell r="A5509" t="str">
            <v>42912120-9</v>
          </cell>
        </row>
        <row r="5510">
          <cell r="A5510" t="str">
            <v>42912130-2</v>
          </cell>
        </row>
        <row r="5511">
          <cell r="A5511" t="str">
            <v>42912300-5</v>
          </cell>
        </row>
        <row r="5512">
          <cell r="A5512" t="str">
            <v>42912310-8</v>
          </cell>
        </row>
        <row r="5513">
          <cell r="A5513" t="str">
            <v>42912320-1</v>
          </cell>
        </row>
        <row r="5514">
          <cell r="A5514" t="str">
            <v>42912330-4</v>
          </cell>
        </row>
        <row r="5515">
          <cell r="A5515" t="str">
            <v>42912340-7</v>
          </cell>
        </row>
        <row r="5516">
          <cell r="A5516" t="str">
            <v>42912350-0</v>
          </cell>
        </row>
        <row r="5517">
          <cell r="A5517" t="str">
            <v>42913000-9</v>
          </cell>
        </row>
        <row r="5518">
          <cell r="A5518" t="str">
            <v>42913300-2</v>
          </cell>
        </row>
        <row r="5519">
          <cell r="A5519" t="str">
            <v>42913400-3</v>
          </cell>
        </row>
        <row r="5520">
          <cell r="A5520" t="str">
            <v>42913500-4</v>
          </cell>
        </row>
        <row r="5521">
          <cell r="A5521" t="str">
            <v>42914000-6</v>
          </cell>
        </row>
        <row r="5522">
          <cell r="A5522" t="str">
            <v>42920000-1</v>
          </cell>
        </row>
        <row r="5523">
          <cell r="A5523" t="str">
            <v>42921000-8</v>
          </cell>
        </row>
        <row r="5524">
          <cell r="A5524" t="str">
            <v>42921100-9</v>
          </cell>
        </row>
        <row r="5525">
          <cell r="A5525" t="str">
            <v>42921200-0</v>
          </cell>
        </row>
        <row r="5526">
          <cell r="A5526" t="str">
            <v>42921300-1</v>
          </cell>
        </row>
        <row r="5527">
          <cell r="A5527" t="str">
            <v>42921310-4</v>
          </cell>
        </row>
        <row r="5528">
          <cell r="A5528" t="str">
            <v>42921320-7</v>
          </cell>
        </row>
        <row r="5529">
          <cell r="A5529" t="str">
            <v>42921330-0</v>
          </cell>
        </row>
        <row r="5530">
          <cell r="A5530" t="str">
            <v>42923000-2</v>
          </cell>
        </row>
        <row r="5531">
          <cell r="A5531" t="str">
            <v>42923100-3</v>
          </cell>
        </row>
        <row r="5532">
          <cell r="A5532" t="str">
            <v>42923110-6</v>
          </cell>
        </row>
        <row r="5533">
          <cell r="A5533" t="str">
            <v>42923200-4</v>
          </cell>
        </row>
        <row r="5534">
          <cell r="A5534" t="str">
            <v>42923210-7</v>
          </cell>
        </row>
        <row r="5535">
          <cell r="A5535" t="str">
            <v>42923220-0</v>
          </cell>
        </row>
        <row r="5536">
          <cell r="A5536" t="str">
            <v>42923230-3</v>
          </cell>
        </row>
        <row r="5537">
          <cell r="A5537" t="str">
            <v>42924200-1</v>
          </cell>
        </row>
        <row r="5538">
          <cell r="A5538" t="str">
            <v>42924300-2</v>
          </cell>
        </row>
        <row r="5539">
          <cell r="A5539" t="str">
            <v>42924310-5</v>
          </cell>
        </row>
        <row r="5540">
          <cell r="A5540" t="str">
            <v>42924700-6</v>
          </cell>
        </row>
        <row r="5541">
          <cell r="A5541" t="str">
            <v>42924710-9</v>
          </cell>
        </row>
        <row r="5542">
          <cell r="A5542" t="str">
            <v>42924720-2</v>
          </cell>
        </row>
        <row r="5543">
          <cell r="A5543" t="str">
            <v>42924730-5</v>
          </cell>
        </row>
        <row r="5544">
          <cell r="A5544" t="str">
            <v>42924740-8</v>
          </cell>
        </row>
        <row r="5545">
          <cell r="A5545" t="str">
            <v>42924790-3</v>
          </cell>
        </row>
        <row r="5546">
          <cell r="A5546" t="str">
            <v>42930000-4</v>
          </cell>
        </row>
        <row r="5547">
          <cell r="A5547" t="str">
            <v>42931000-1</v>
          </cell>
        </row>
        <row r="5548">
          <cell r="A5548" t="str">
            <v>42931100-2</v>
          </cell>
        </row>
        <row r="5549">
          <cell r="A5549" t="str">
            <v>42931110-5</v>
          </cell>
        </row>
        <row r="5550">
          <cell r="A5550" t="str">
            <v>42931120-8</v>
          </cell>
        </row>
        <row r="5551">
          <cell r="A5551" t="str">
            <v>42931130-1</v>
          </cell>
        </row>
        <row r="5552">
          <cell r="A5552" t="str">
            <v>42931140-4</v>
          </cell>
        </row>
        <row r="5553">
          <cell r="A5553" t="str">
            <v>42932000-8</v>
          </cell>
        </row>
        <row r="5554">
          <cell r="A5554" t="str">
            <v>42932100-9</v>
          </cell>
        </row>
        <row r="5555">
          <cell r="A5555" t="str">
            <v>42933000-5</v>
          </cell>
        </row>
        <row r="5556">
          <cell r="A5556" t="str">
            <v>42933100-6</v>
          </cell>
        </row>
        <row r="5557">
          <cell r="A5557" t="str">
            <v>42933200-7</v>
          </cell>
        </row>
        <row r="5558">
          <cell r="A5558" t="str">
            <v>42933300-8</v>
          </cell>
        </row>
        <row r="5559">
          <cell r="A5559" t="str">
            <v>42940000-7</v>
          </cell>
        </row>
        <row r="5560">
          <cell r="A5560" t="str">
            <v>42941000-4</v>
          </cell>
        </row>
        <row r="5561">
          <cell r="A5561" t="str">
            <v>42942000-1</v>
          </cell>
        </row>
        <row r="5562">
          <cell r="A5562" t="str">
            <v>42942200-3</v>
          </cell>
        </row>
        <row r="5563">
          <cell r="A5563" t="str">
            <v>42943000-8</v>
          </cell>
        </row>
        <row r="5564">
          <cell r="A5564" t="str">
            <v>42943100-9</v>
          </cell>
        </row>
        <row r="5565">
          <cell r="A5565" t="str">
            <v>42943200-0</v>
          </cell>
        </row>
        <row r="5566">
          <cell r="A5566" t="str">
            <v>42943210-3</v>
          </cell>
        </row>
        <row r="5567">
          <cell r="A5567" t="str">
            <v>42943300-1</v>
          </cell>
        </row>
        <row r="5568">
          <cell r="A5568" t="str">
            <v>42943400-2</v>
          </cell>
        </row>
        <row r="5569">
          <cell r="A5569" t="str">
            <v>42943500-3</v>
          </cell>
        </row>
        <row r="5570">
          <cell r="A5570" t="str">
            <v>42943600-4</v>
          </cell>
        </row>
        <row r="5571">
          <cell r="A5571" t="str">
            <v>42943700-5</v>
          </cell>
        </row>
        <row r="5572">
          <cell r="A5572" t="str">
            <v>42943710-8</v>
          </cell>
        </row>
        <row r="5573">
          <cell r="A5573" t="str">
            <v>42950000-0</v>
          </cell>
        </row>
        <row r="5574">
          <cell r="A5574" t="str">
            <v>42952000-4</v>
          </cell>
        </row>
        <row r="5575">
          <cell r="A5575" t="str">
            <v>42953000-1</v>
          </cell>
        </row>
        <row r="5576">
          <cell r="A5576" t="str">
            <v>42954000-8</v>
          </cell>
        </row>
        <row r="5577">
          <cell r="A5577" t="str">
            <v>42955000-5</v>
          </cell>
        </row>
        <row r="5578">
          <cell r="A5578" t="str">
            <v>42956000-2</v>
          </cell>
        </row>
        <row r="5579">
          <cell r="A5579" t="str">
            <v>42957000-9</v>
          </cell>
        </row>
        <row r="5580">
          <cell r="A5580" t="str">
            <v>42958000-6</v>
          </cell>
        </row>
        <row r="5581">
          <cell r="A5581" t="str">
            <v>42959000-3</v>
          </cell>
        </row>
        <row r="5582">
          <cell r="A5582" t="str">
            <v>42960000-3</v>
          </cell>
        </row>
        <row r="5583">
          <cell r="A5583" t="str">
            <v>42961000-0</v>
          </cell>
        </row>
        <row r="5584">
          <cell r="A5584" t="str">
            <v>42961100-1</v>
          </cell>
        </row>
        <row r="5585">
          <cell r="A5585" t="str">
            <v>42961200-2</v>
          </cell>
        </row>
        <row r="5586">
          <cell r="A5586" t="str">
            <v>42961300-3</v>
          </cell>
        </row>
        <row r="5587">
          <cell r="A5587" t="str">
            <v>42961400-4</v>
          </cell>
        </row>
        <row r="5588">
          <cell r="A5588" t="str">
            <v>42962000-7</v>
          </cell>
        </row>
        <row r="5589">
          <cell r="A5589" t="str">
            <v>42962100-8</v>
          </cell>
        </row>
        <row r="5590">
          <cell r="A5590" t="str">
            <v>42962200-9</v>
          </cell>
        </row>
        <row r="5591">
          <cell r="A5591" t="str">
            <v>42962300-0</v>
          </cell>
        </row>
        <row r="5592">
          <cell r="A5592" t="str">
            <v>42962400-1</v>
          </cell>
        </row>
        <row r="5593">
          <cell r="A5593" t="str">
            <v>42962500-2</v>
          </cell>
        </row>
        <row r="5594">
          <cell r="A5594" t="str">
            <v>42963000-4</v>
          </cell>
        </row>
        <row r="5595">
          <cell r="A5595" t="str">
            <v>42964000-1</v>
          </cell>
        </row>
        <row r="5596">
          <cell r="A5596" t="str">
            <v>42965000-8</v>
          </cell>
        </row>
        <row r="5597">
          <cell r="A5597" t="str">
            <v>42965100-9</v>
          </cell>
        </row>
        <row r="5598">
          <cell r="A5598" t="str">
            <v>42965110-2</v>
          </cell>
        </row>
        <row r="5599">
          <cell r="A5599" t="str">
            <v>42967000-2</v>
          </cell>
        </row>
        <row r="5600">
          <cell r="A5600" t="str">
            <v>42967100-3</v>
          </cell>
        </row>
        <row r="5601">
          <cell r="A5601" t="str">
            <v>42968000-9</v>
          </cell>
        </row>
        <row r="5602">
          <cell r="A5602" t="str">
            <v>42968100-0</v>
          </cell>
        </row>
        <row r="5603">
          <cell r="A5603" t="str">
            <v>42968200-1</v>
          </cell>
        </row>
        <row r="5604">
          <cell r="A5604" t="str">
            <v>42968300-2</v>
          </cell>
        </row>
        <row r="5605">
          <cell r="A5605" t="str">
            <v>42970000-6</v>
          </cell>
        </row>
        <row r="5606">
          <cell r="A5606" t="str">
            <v>42971000-3</v>
          </cell>
        </row>
        <row r="5607">
          <cell r="A5607" t="str">
            <v>42972000-0</v>
          </cell>
        </row>
        <row r="5608">
          <cell r="A5608" t="str">
            <v>42973000-7</v>
          </cell>
        </row>
        <row r="5609">
          <cell r="A5609" t="str">
            <v>42974000-4</v>
          </cell>
        </row>
        <row r="5610">
          <cell r="A5610" t="str">
            <v>42975000-1</v>
          </cell>
        </row>
        <row r="5611">
          <cell r="A5611" t="str">
            <v>42980000-9</v>
          </cell>
        </row>
        <row r="5612">
          <cell r="A5612" t="str">
            <v>42981000-6</v>
          </cell>
        </row>
        <row r="5613">
          <cell r="A5613" t="str">
            <v>42990000-2</v>
          </cell>
        </row>
        <row r="5614">
          <cell r="A5614" t="str">
            <v>42991000-9</v>
          </cell>
        </row>
        <row r="5615">
          <cell r="A5615" t="str">
            <v>42991100-0</v>
          </cell>
        </row>
        <row r="5616">
          <cell r="A5616" t="str">
            <v>42991110-3</v>
          </cell>
        </row>
        <row r="5617">
          <cell r="A5617" t="str">
            <v>42991200-1</v>
          </cell>
        </row>
        <row r="5618">
          <cell r="A5618" t="str">
            <v>42991210-4</v>
          </cell>
        </row>
        <row r="5619">
          <cell r="A5619" t="str">
            <v>42991220-7</v>
          </cell>
        </row>
        <row r="5620">
          <cell r="A5620" t="str">
            <v>42991230-0</v>
          </cell>
        </row>
        <row r="5621">
          <cell r="A5621" t="str">
            <v>42991300-2</v>
          </cell>
        </row>
        <row r="5622">
          <cell r="A5622" t="str">
            <v>42991400-3</v>
          </cell>
        </row>
        <row r="5623">
          <cell r="A5623" t="str">
            <v>42991500-4</v>
          </cell>
        </row>
        <row r="5624">
          <cell r="A5624" t="str">
            <v>42992000-6</v>
          </cell>
        </row>
        <row r="5625">
          <cell r="A5625" t="str">
            <v>42992100-7</v>
          </cell>
        </row>
        <row r="5626">
          <cell r="A5626" t="str">
            <v>42992200-8</v>
          </cell>
        </row>
        <row r="5627">
          <cell r="A5627" t="str">
            <v>42992300-9</v>
          </cell>
        </row>
        <row r="5628">
          <cell r="A5628" t="str">
            <v>42993000-3</v>
          </cell>
        </row>
        <row r="5629">
          <cell r="A5629" t="str">
            <v>42993100-4</v>
          </cell>
        </row>
        <row r="5630">
          <cell r="A5630" t="str">
            <v>42993200-5</v>
          </cell>
        </row>
        <row r="5631">
          <cell r="A5631" t="str">
            <v>42994000-0</v>
          </cell>
        </row>
        <row r="5632">
          <cell r="A5632" t="str">
            <v>42994100-1</v>
          </cell>
        </row>
        <row r="5633">
          <cell r="A5633" t="str">
            <v>42994200-2</v>
          </cell>
        </row>
        <row r="5634">
          <cell r="A5634" t="str">
            <v>42994220-8</v>
          </cell>
        </row>
        <row r="5635">
          <cell r="A5635" t="str">
            <v>42994230-1</v>
          </cell>
        </row>
        <row r="5636">
          <cell r="A5636" t="str">
            <v>42995000-7</v>
          </cell>
        </row>
        <row r="5637">
          <cell r="A5637" t="str">
            <v>42995100-8</v>
          </cell>
        </row>
        <row r="5638">
          <cell r="A5638" t="str">
            <v>42995200-9</v>
          </cell>
        </row>
        <row r="5639">
          <cell r="A5639" t="str">
            <v>42996000-4</v>
          </cell>
        </row>
        <row r="5640">
          <cell r="A5640" t="str">
            <v>42996100-5</v>
          </cell>
        </row>
        <row r="5641">
          <cell r="A5641" t="str">
            <v>42996110-8</v>
          </cell>
        </row>
        <row r="5642">
          <cell r="A5642" t="str">
            <v>42996200-6</v>
          </cell>
        </row>
        <row r="5643">
          <cell r="A5643" t="str">
            <v>42996300-7</v>
          </cell>
        </row>
        <row r="5644">
          <cell r="A5644" t="str">
            <v>42996400-8</v>
          </cell>
        </row>
        <row r="5645">
          <cell r="A5645" t="str">
            <v>42996500-9</v>
          </cell>
        </row>
        <row r="5646">
          <cell r="A5646" t="str">
            <v>42996600-0</v>
          </cell>
        </row>
        <row r="5647">
          <cell r="A5647" t="str">
            <v>42996700-1</v>
          </cell>
        </row>
        <row r="5648">
          <cell r="A5648" t="str">
            <v>42996800-2</v>
          </cell>
        </row>
        <row r="5649">
          <cell r="A5649" t="str">
            <v>42996900-3</v>
          </cell>
        </row>
        <row r="5650">
          <cell r="A5650" t="str">
            <v>42997000-1</v>
          </cell>
        </row>
        <row r="5651">
          <cell r="A5651" t="str">
            <v>42997100-2</v>
          </cell>
        </row>
        <row r="5652">
          <cell r="A5652" t="str">
            <v>42997200-3</v>
          </cell>
        </row>
        <row r="5653">
          <cell r="A5653" t="str">
            <v>42997300-4</v>
          </cell>
        </row>
        <row r="5654">
          <cell r="A5654" t="str">
            <v>42998000-8</v>
          </cell>
        </row>
        <row r="5655">
          <cell r="A5655" t="str">
            <v>42998100-9</v>
          </cell>
        </row>
        <row r="5656">
          <cell r="A5656" t="str">
            <v>42999000-5</v>
          </cell>
        </row>
        <row r="5657">
          <cell r="A5657" t="str">
            <v>42999100-6</v>
          </cell>
        </row>
        <row r="5658">
          <cell r="A5658" t="str">
            <v>42999200-7</v>
          </cell>
        </row>
        <row r="5659">
          <cell r="A5659" t="str">
            <v>42999300-8</v>
          </cell>
        </row>
        <row r="5660">
          <cell r="A5660" t="str">
            <v>42999400-9</v>
          </cell>
        </row>
        <row r="5661">
          <cell r="A5661" t="str">
            <v>43100000-4</v>
          </cell>
        </row>
        <row r="5662">
          <cell r="A5662" t="str">
            <v>43120000-0</v>
          </cell>
        </row>
        <row r="5663">
          <cell r="A5663" t="str">
            <v>43121000-7</v>
          </cell>
        </row>
        <row r="5664">
          <cell r="A5664" t="str">
            <v>43121100-8</v>
          </cell>
        </row>
        <row r="5665">
          <cell r="A5665" t="str">
            <v>43121200-9</v>
          </cell>
        </row>
        <row r="5666">
          <cell r="A5666" t="str">
            <v>43121300-0</v>
          </cell>
        </row>
        <row r="5667">
          <cell r="A5667" t="str">
            <v>43121400-1</v>
          </cell>
        </row>
        <row r="5668">
          <cell r="A5668" t="str">
            <v>43121500-2</v>
          </cell>
        </row>
        <row r="5669">
          <cell r="A5669" t="str">
            <v>43121600-3</v>
          </cell>
        </row>
        <row r="5670">
          <cell r="A5670" t="str">
            <v>43122000-4</v>
          </cell>
        </row>
        <row r="5671">
          <cell r="A5671" t="str">
            <v>43123000-1</v>
          </cell>
        </row>
        <row r="5672">
          <cell r="A5672" t="str">
            <v>43124000-8</v>
          </cell>
        </row>
        <row r="5673">
          <cell r="A5673" t="str">
            <v>43124100-9</v>
          </cell>
        </row>
        <row r="5674">
          <cell r="A5674" t="str">
            <v>43124900-7</v>
          </cell>
        </row>
        <row r="5675">
          <cell r="A5675" t="str">
            <v>43125000-5</v>
          </cell>
        </row>
        <row r="5676">
          <cell r="A5676" t="str">
            <v>43130000-3</v>
          </cell>
        </row>
        <row r="5677">
          <cell r="A5677" t="str">
            <v>43131000-0</v>
          </cell>
        </row>
        <row r="5678">
          <cell r="A5678" t="str">
            <v>43131100-1</v>
          </cell>
        </row>
        <row r="5679">
          <cell r="A5679" t="str">
            <v>43131200-2</v>
          </cell>
        </row>
        <row r="5680">
          <cell r="A5680" t="str">
            <v>43132000-7</v>
          </cell>
        </row>
        <row r="5681">
          <cell r="A5681" t="str">
            <v>43132100-8</v>
          </cell>
        </row>
        <row r="5682">
          <cell r="A5682" t="str">
            <v>43132200-9</v>
          </cell>
        </row>
        <row r="5683">
          <cell r="A5683" t="str">
            <v>43132300-0</v>
          </cell>
        </row>
        <row r="5684">
          <cell r="A5684" t="str">
            <v>43132400-1</v>
          </cell>
        </row>
        <row r="5685">
          <cell r="A5685" t="str">
            <v>43132500-2</v>
          </cell>
        </row>
        <row r="5686">
          <cell r="A5686" t="str">
            <v>43133000-4</v>
          </cell>
        </row>
        <row r="5687">
          <cell r="A5687" t="str">
            <v>43133100-5</v>
          </cell>
        </row>
        <row r="5688">
          <cell r="A5688" t="str">
            <v>43133200-6</v>
          </cell>
        </row>
        <row r="5689">
          <cell r="A5689" t="str">
            <v>43134000-1</v>
          </cell>
        </row>
        <row r="5690">
          <cell r="A5690" t="str">
            <v>43134100-2</v>
          </cell>
        </row>
        <row r="5691">
          <cell r="A5691" t="str">
            <v>43135000-8</v>
          </cell>
        </row>
        <row r="5692">
          <cell r="A5692" t="str">
            <v>43135100-9</v>
          </cell>
        </row>
        <row r="5693">
          <cell r="A5693" t="str">
            <v>43136000-5</v>
          </cell>
        </row>
        <row r="5694">
          <cell r="A5694" t="str">
            <v>43140000-6</v>
          </cell>
        </row>
        <row r="5695">
          <cell r="A5695" t="str">
            <v>43200000-5</v>
          </cell>
        </row>
        <row r="5696">
          <cell r="A5696" t="str">
            <v>43210000-8</v>
          </cell>
        </row>
        <row r="5697">
          <cell r="A5697" t="str">
            <v>43211000-5</v>
          </cell>
        </row>
        <row r="5698">
          <cell r="A5698" t="str">
            <v>43212000-2</v>
          </cell>
        </row>
        <row r="5699">
          <cell r="A5699" t="str">
            <v>43220000-1</v>
          </cell>
        </row>
        <row r="5700">
          <cell r="A5700" t="str">
            <v>43221000-8</v>
          </cell>
        </row>
        <row r="5701">
          <cell r="A5701" t="str">
            <v>43230000-4</v>
          </cell>
        </row>
        <row r="5702">
          <cell r="A5702" t="str">
            <v>43240000-7</v>
          </cell>
        </row>
        <row r="5703">
          <cell r="A5703" t="str">
            <v>43250000-0</v>
          </cell>
        </row>
        <row r="5704">
          <cell r="A5704" t="str">
            <v>43251000-7</v>
          </cell>
        </row>
        <row r="5705">
          <cell r="A5705" t="str">
            <v>43252000-4</v>
          </cell>
        </row>
        <row r="5706">
          <cell r="A5706" t="str">
            <v>43260000-3</v>
          </cell>
        </row>
        <row r="5707">
          <cell r="A5707" t="str">
            <v>43261000-0</v>
          </cell>
        </row>
        <row r="5708">
          <cell r="A5708" t="str">
            <v>43261100-1</v>
          </cell>
        </row>
        <row r="5709">
          <cell r="A5709" t="str">
            <v>43262000-7</v>
          </cell>
        </row>
        <row r="5710">
          <cell r="A5710" t="str">
            <v>43262100-8</v>
          </cell>
        </row>
        <row r="5711">
          <cell r="A5711" t="str">
            <v>43300000-6</v>
          </cell>
        </row>
        <row r="5712">
          <cell r="A5712" t="str">
            <v>43310000-9</v>
          </cell>
        </row>
        <row r="5713">
          <cell r="A5713" t="str">
            <v>43311000-6</v>
          </cell>
        </row>
        <row r="5714">
          <cell r="A5714" t="str">
            <v>43312000-3</v>
          </cell>
        </row>
        <row r="5715">
          <cell r="A5715" t="str">
            <v>43312100-4</v>
          </cell>
        </row>
        <row r="5716">
          <cell r="A5716" t="str">
            <v>43312200-5</v>
          </cell>
        </row>
        <row r="5717">
          <cell r="A5717" t="str">
            <v>43312300-6</v>
          </cell>
        </row>
        <row r="5718">
          <cell r="A5718" t="str">
            <v>43312400-7</v>
          </cell>
        </row>
        <row r="5719">
          <cell r="A5719" t="str">
            <v>43312500-8</v>
          </cell>
        </row>
        <row r="5720">
          <cell r="A5720" t="str">
            <v>43313000-0</v>
          </cell>
        </row>
        <row r="5721">
          <cell r="A5721" t="str">
            <v>43313100-1</v>
          </cell>
        </row>
        <row r="5722">
          <cell r="A5722" t="str">
            <v>43313200-2</v>
          </cell>
        </row>
        <row r="5723">
          <cell r="A5723" t="str">
            <v>43314000-7</v>
          </cell>
        </row>
        <row r="5724">
          <cell r="A5724" t="str">
            <v>43315000-4</v>
          </cell>
        </row>
        <row r="5725">
          <cell r="A5725" t="str">
            <v>43316000-1</v>
          </cell>
        </row>
        <row r="5726">
          <cell r="A5726" t="str">
            <v>43320000-2</v>
          </cell>
        </row>
        <row r="5727">
          <cell r="A5727" t="str">
            <v>43321000-9</v>
          </cell>
        </row>
        <row r="5728">
          <cell r="A5728" t="str">
            <v>43322000-6</v>
          </cell>
        </row>
        <row r="5729">
          <cell r="A5729" t="str">
            <v>43323000-3</v>
          </cell>
        </row>
        <row r="5730">
          <cell r="A5730" t="str">
            <v>43324000-0</v>
          </cell>
        </row>
        <row r="5731">
          <cell r="A5731" t="str">
            <v>43324100-1</v>
          </cell>
        </row>
        <row r="5732">
          <cell r="A5732" t="str">
            <v>43325000-7</v>
          </cell>
        </row>
        <row r="5733">
          <cell r="A5733" t="str">
            <v>43325100-8</v>
          </cell>
        </row>
        <row r="5734">
          <cell r="A5734" t="str">
            <v>43327000-1</v>
          </cell>
        </row>
        <row r="5735">
          <cell r="A5735" t="str">
            <v>43328000-8</v>
          </cell>
        </row>
        <row r="5736">
          <cell r="A5736" t="str">
            <v>43328100-9</v>
          </cell>
        </row>
        <row r="5737">
          <cell r="A5737" t="str">
            <v>43329000-5</v>
          </cell>
        </row>
        <row r="5738">
          <cell r="A5738" t="str">
            <v>43400000-7</v>
          </cell>
        </row>
        <row r="5739">
          <cell r="A5739" t="str">
            <v>43410000-0</v>
          </cell>
        </row>
        <row r="5740">
          <cell r="A5740" t="str">
            <v>43411000-7</v>
          </cell>
        </row>
        <row r="5741">
          <cell r="A5741" t="str">
            <v>43412000-4</v>
          </cell>
        </row>
        <row r="5742">
          <cell r="A5742" t="str">
            <v>43413000-1</v>
          </cell>
        </row>
        <row r="5743">
          <cell r="A5743" t="str">
            <v>43413100-2</v>
          </cell>
        </row>
        <row r="5744">
          <cell r="A5744" t="str">
            <v>43414000-8</v>
          </cell>
        </row>
        <row r="5745">
          <cell r="A5745" t="str">
            <v>43414100-9</v>
          </cell>
        </row>
        <row r="5746">
          <cell r="A5746" t="str">
            <v>43415000-5</v>
          </cell>
        </row>
        <row r="5747">
          <cell r="A5747" t="str">
            <v>43420000-3</v>
          </cell>
        </row>
        <row r="5748">
          <cell r="A5748" t="str">
            <v>43500000-8</v>
          </cell>
        </row>
        <row r="5749">
          <cell r="A5749" t="str">
            <v>43600000-9</v>
          </cell>
        </row>
        <row r="5750">
          <cell r="A5750" t="str">
            <v>43610000-2</v>
          </cell>
        </row>
        <row r="5751">
          <cell r="A5751" t="str">
            <v>43611000-9</v>
          </cell>
        </row>
        <row r="5752">
          <cell r="A5752" t="str">
            <v>43611100-0</v>
          </cell>
        </row>
        <row r="5753">
          <cell r="A5753" t="str">
            <v>43611200-1</v>
          </cell>
        </row>
        <row r="5754">
          <cell r="A5754" t="str">
            <v>43611300-2</v>
          </cell>
        </row>
        <row r="5755">
          <cell r="A5755" t="str">
            <v>43611400-3</v>
          </cell>
        </row>
        <row r="5756">
          <cell r="A5756" t="str">
            <v>43611500-4</v>
          </cell>
        </row>
        <row r="5757">
          <cell r="A5757" t="str">
            <v>43611600-5</v>
          </cell>
        </row>
        <row r="5758">
          <cell r="A5758" t="str">
            <v>43611700-6</v>
          </cell>
        </row>
        <row r="5759">
          <cell r="A5759" t="str">
            <v>43612000-6</v>
          </cell>
        </row>
        <row r="5760">
          <cell r="A5760" t="str">
            <v>43612100-7</v>
          </cell>
        </row>
        <row r="5761">
          <cell r="A5761" t="str">
            <v>43612200-8</v>
          </cell>
        </row>
        <row r="5762">
          <cell r="A5762" t="str">
            <v>43612300-9</v>
          </cell>
        </row>
        <row r="5763">
          <cell r="A5763" t="str">
            <v>43612400-0</v>
          </cell>
        </row>
        <row r="5764">
          <cell r="A5764" t="str">
            <v>43612500-1</v>
          </cell>
        </row>
        <row r="5765">
          <cell r="A5765" t="str">
            <v>43612600-2</v>
          </cell>
        </row>
        <row r="5766">
          <cell r="A5766" t="str">
            <v>43612700-3</v>
          </cell>
        </row>
        <row r="5767">
          <cell r="A5767" t="str">
            <v>43612800-4</v>
          </cell>
        </row>
        <row r="5768">
          <cell r="A5768" t="str">
            <v>43613000-3</v>
          </cell>
        </row>
        <row r="5769">
          <cell r="A5769" t="str">
            <v>43613100-4</v>
          </cell>
        </row>
        <row r="5770">
          <cell r="A5770" t="str">
            <v>43613200-5</v>
          </cell>
        </row>
        <row r="5771">
          <cell r="A5771" t="str">
            <v>43614000-0</v>
          </cell>
        </row>
        <row r="5772">
          <cell r="A5772" t="str">
            <v>43620000-5</v>
          </cell>
        </row>
        <row r="5773">
          <cell r="A5773" t="str">
            <v>43630000-8</v>
          </cell>
        </row>
        <row r="5774">
          <cell r="A5774" t="str">
            <v>43640000-1</v>
          </cell>
        </row>
        <row r="5775">
          <cell r="A5775" t="str">
            <v>43700000-0</v>
          </cell>
        </row>
        <row r="5776">
          <cell r="A5776" t="str">
            <v>43710000-3</v>
          </cell>
        </row>
        <row r="5777">
          <cell r="A5777" t="str">
            <v>43711000-0</v>
          </cell>
        </row>
        <row r="5778">
          <cell r="A5778" t="str">
            <v>43720000-6</v>
          </cell>
        </row>
        <row r="5779">
          <cell r="A5779" t="str">
            <v>43721000-3</v>
          </cell>
        </row>
        <row r="5780">
          <cell r="A5780" t="str">
            <v>43800000-1</v>
          </cell>
        </row>
        <row r="5781">
          <cell r="A5781" t="str">
            <v>43810000-4</v>
          </cell>
        </row>
        <row r="5782">
          <cell r="A5782" t="str">
            <v>43811000-1</v>
          </cell>
        </row>
        <row r="5783">
          <cell r="A5783" t="str">
            <v>43812000-8</v>
          </cell>
        </row>
        <row r="5784">
          <cell r="A5784" t="str">
            <v>43820000-7</v>
          </cell>
        </row>
        <row r="5785">
          <cell r="A5785" t="str">
            <v>43830000-0</v>
          </cell>
        </row>
        <row r="5786">
          <cell r="A5786" t="str">
            <v>43840000-3</v>
          </cell>
        </row>
        <row r="5787">
          <cell r="A5787" t="str">
            <v>44100000-1</v>
          </cell>
        </row>
        <row r="5788">
          <cell r="A5788" t="str">
            <v>44110000-4</v>
          </cell>
        </row>
        <row r="5789">
          <cell r="A5789" t="str">
            <v>44111000-1</v>
          </cell>
        </row>
        <row r="5790">
          <cell r="A5790" t="str">
            <v>44111100-2</v>
          </cell>
        </row>
        <row r="5791">
          <cell r="A5791" t="str">
            <v>44111200-3</v>
          </cell>
        </row>
        <row r="5792">
          <cell r="A5792" t="str">
            <v>44111210-6</v>
          </cell>
        </row>
        <row r="5793">
          <cell r="A5793" t="str">
            <v>44111300-4</v>
          </cell>
        </row>
        <row r="5794">
          <cell r="A5794" t="str">
            <v>44111400-5</v>
          </cell>
        </row>
        <row r="5795">
          <cell r="A5795" t="str">
            <v>44111500-6</v>
          </cell>
        </row>
        <row r="5796">
          <cell r="A5796" t="str">
            <v>44111510-9</v>
          </cell>
        </row>
        <row r="5797">
          <cell r="A5797" t="str">
            <v>44111511-6</v>
          </cell>
        </row>
        <row r="5798">
          <cell r="A5798" t="str">
            <v>44111520-2</v>
          </cell>
        </row>
        <row r="5799">
          <cell r="A5799" t="str">
            <v>44111530-5</v>
          </cell>
        </row>
        <row r="5800">
          <cell r="A5800" t="str">
            <v>44111540-8</v>
          </cell>
        </row>
        <row r="5801">
          <cell r="A5801" t="str">
            <v>44111600-7</v>
          </cell>
        </row>
        <row r="5802">
          <cell r="A5802" t="str">
            <v>44111700-8</v>
          </cell>
        </row>
        <row r="5803">
          <cell r="A5803" t="str">
            <v>44111800-9</v>
          </cell>
        </row>
        <row r="5804">
          <cell r="A5804" t="str">
            <v>44111900-0</v>
          </cell>
        </row>
        <row r="5805">
          <cell r="A5805" t="str">
            <v>44112000-8</v>
          </cell>
        </row>
        <row r="5806">
          <cell r="A5806" t="str">
            <v>44112100-9</v>
          </cell>
        </row>
        <row r="5807">
          <cell r="A5807" t="str">
            <v>44112110-2</v>
          </cell>
        </row>
        <row r="5808">
          <cell r="A5808" t="str">
            <v>44112120-5</v>
          </cell>
        </row>
        <row r="5809">
          <cell r="A5809" t="str">
            <v>44112200-0</v>
          </cell>
        </row>
        <row r="5810">
          <cell r="A5810" t="str">
            <v>44112210-3</v>
          </cell>
        </row>
        <row r="5811">
          <cell r="A5811" t="str">
            <v>44112220-6</v>
          </cell>
        </row>
        <row r="5812">
          <cell r="A5812" t="str">
            <v>44112230-9</v>
          </cell>
        </row>
        <row r="5813">
          <cell r="A5813" t="str">
            <v>44112240-2</v>
          </cell>
        </row>
        <row r="5814">
          <cell r="A5814" t="str">
            <v>44112300-1</v>
          </cell>
        </row>
        <row r="5815">
          <cell r="A5815" t="str">
            <v>44112310-4</v>
          </cell>
        </row>
        <row r="5816">
          <cell r="A5816" t="str">
            <v>44112400-2</v>
          </cell>
        </row>
        <row r="5817">
          <cell r="A5817" t="str">
            <v>44112410-5</v>
          </cell>
        </row>
        <row r="5818">
          <cell r="A5818" t="str">
            <v>44112420-8</v>
          </cell>
        </row>
        <row r="5819">
          <cell r="A5819" t="str">
            <v>44112430-1</v>
          </cell>
        </row>
        <row r="5820">
          <cell r="A5820" t="str">
            <v>44112500-3</v>
          </cell>
        </row>
        <row r="5821">
          <cell r="A5821" t="str">
            <v>44112510-6</v>
          </cell>
        </row>
        <row r="5822">
          <cell r="A5822" t="str">
            <v>44112600-4</v>
          </cell>
        </row>
        <row r="5823">
          <cell r="A5823" t="str">
            <v>44112700-5</v>
          </cell>
        </row>
        <row r="5824">
          <cell r="A5824" t="str">
            <v>44113000-5</v>
          </cell>
        </row>
        <row r="5825">
          <cell r="A5825" t="str">
            <v>44113100-6</v>
          </cell>
        </row>
        <row r="5826">
          <cell r="A5826" t="str">
            <v>44113120-2</v>
          </cell>
        </row>
        <row r="5827">
          <cell r="A5827" t="str">
            <v>44113130-5</v>
          </cell>
        </row>
        <row r="5828">
          <cell r="A5828" t="str">
            <v>44113140-8</v>
          </cell>
        </row>
        <row r="5829">
          <cell r="A5829" t="str">
            <v>44113200-7</v>
          </cell>
        </row>
        <row r="5830">
          <cell r="A5830" t="str">
            <v>44113300-8</v>
          </cell>
        </row>
        <row r="5831">
          <cell r="A5831" t="str">
            <v>44113310-1</v>
          </cell>
        </row>
        <row r="5832">
          <cell r="A5832" t="str">
            <v>44113320-4</v>
          </cell>
        </row>
        <row r="5833">
          <cell r="A5833" t="str">
            <v>44113330-7</v>
          </cell>
        </row>
        <row r="5834">
          <cell r="A5834" t="str">
            <v>44113500-0</v>
          </cell>
        </row>
        <row r="5835">
          <cell r="A5835" t="str">
            <v>44113600-1</v>
          </cell>
        </row>
        <row r="5836">
          <cell r="A5836" t="str">
            <v>44113610-4</v>
          </cell>
        </row>
        <row r="5837">
          <cell r="A5837" t="str">
            <v>44113620-7</v>
          </cell>
        </row>
        <row r="5838">
          <cell r="A5838" t="str">
            <v>44113700-2</v>
          </cell>
        </row>
        <row r="5839">
          <cell r="A5839" t="str">
            <v>44113800-3</v>
          </cell>
        </row>
        <row r="5840">
          <cell r="A5840" t="str">
            <v>44113810-6</v>
          </cell>
        </row>
        <row r="5841">
          <cell r="A5841" t="str">
            <v>44113900-4</v>
          </cell>
        </row>
        <row r="5842">
          <cell r="A5842" t="str">
            <v>44113910-7</v>
          </cell>
        </row>
        <row r="5843">
          <cell r="A5843" t="str">
            <v>44114000-2</v>
          </cell>
        </row>
        <row r="5844">
          <cell r="A5844" t="str">
            <v>44114100-3</v>
          </cell>
        </row>
        <row r="5845">
          <cell r="A5845" t="str">
            <v>44114200-4</v>
          </cell>
        </row>
        <row r="5846">
          <cell r="A5846" t="str">
            <v>44114210-7</v>
          </cell>
        </row>
        <row r="5847">
          <cell r="A5847" t="str">
            <v>44114220-0</v>
          </cell>
        </row>
        <row r="5848">
          <cell r="A5848" t="str">
            <v>44114250-9</v>
          </cell>
        </row>
        <row r="5849">
          <cell r="A5849" t="str">
            <v>44115000-9</v>
          </cell>
        </row>
        <row r="5850">
          <cell r="A5850" t="str">
            <v>44115100-0</v>
          </cell>
        </row>
        <row r="5851">
          <cell r="A5851" t="str">
            <v>44115200-1</v>
          </cell>
        </row>
        <row r="5852">
          <cell r="A5852" t="str">
            <v>44115210-4</v>
          </cell>
        </row>
        <row r="5853">
          <cell r="A5853" t="str">
            <v>44115220-7</v>
          </cell>
        </row>
        <row r="5854">
          <cell r="A5854" t="str">
            <v>44115310-5</v>
          </cell>
        </row>
        <row r="5855">
          <cell r="A5855" t="str">
            <v>44115400-3</v>
          </cell>
        </row>
        <row r="5856">
          <cell r="A5856" t="str">
            <v>44115500-4</v>
          </cell>
        </row>
        <row r="5857">
          <cell r="A5857" t="str">
            <v>44115600-5</v>
          </cell>
        </row>
        <row r="5858">
          <cell r="A5858" t="str">
            <v>44115700-6</v>
          </cell>
        </row>
        <row r="5859">
          <cell r="A5859" t="str">
            <v>44115710-9</v>
          </cell>
        </row>
        <row r="5860">
          <cell r="A5860" t="str">
            <v>44115800-7</v>
          </cell>
        </row>
        <row r="5861">
          <cell r="A5861" t="str">
            <v>44115810-0</v>
          </cell>
        </row>
        <row r="5862">
          <cell r="A5862" t="str">
            <v>44115811-7</v>
          </cell>
        </row>
        <row r="5863">
          <cell r="A5863" t="str">
            <v>44115900-8</v>
          </cell>
        </row>
        <row r="5864">
          <cell r="A5864" t="str">
            <v>44130000-0</v>
          </cell>
        </row>
        <row r="5865">
          <cell r="A5865" t="str">
            <v>44131000-7</v>
          </cell>
        </row>
        <row r="5866">
          <cell r="A5866" t="str">
            <v>44132000-4</v>
          </cell>
        </row>
        <row r="5867">
          <cell r="A5867" t="str">
            <v>44133000-1</v>
          </cell>
        </row>
        <row r="5868">
          <cell r="A5868" t="str">
            <v>44134000-8</v>
          </cell>
        </row>
        <row r="5869">
          <cell r="A5869" t="str">
            <v>44140000-3</v>
          </cell>
        </row>
        <row r="5870">
          <cell r="A5870" t="str">
            <v>44141000-0</v>
          </cell>
        </row>
        <row r="5871">
          <cell r="A5871" t="str">
            <v>44141100-1</v>
          </cell>
        </row>
        <row r="5872">
          <cell r="A5872" t="str">
            <v>44142000-7</v>
          </cell>
        </row>
        <row r="5873">
          <cell r="A5873" t="str">
            <v>44143000-4</v>
          </cell>
        </row>
        <row r="5874">
          <cell r="A5874" t="str">
            <v>44144000-1</v>
          </cell>
        </row>
        <row r="5875">
          <cell r="A5875" t="str">
            <v>44160000-9</v>
          </cell>
        </row>
        <row r="5876">
          <cell r="A5876" t="str">
            <v>44161000-6</v>
          </cell>
        </row>
        <row r="5877">
          <cell r="A5877" t="str">
            <v>44161100-7</v>
          </cell>
        </row>
        <row r="5878">
          <cell r="A5878" t="str">
            <v>44161110-0</v>
          </cell>
        </row>
        <row r="5879">
          <cell r="A5879" t="str">
            <v>44161200-8</v>
          </cell>
        </row>
        <row r="5880">
          <cell r="A5880" t="str">
            <v>44161400-0</v>
          </cell>
        </row>
        <row r="5881">
          <cell r="A5881" t="str">
            <v>44161410-3</v>
          </cell>
        </row>
        <row r="5882">
          <cell r="A5882" t="str">
            <v>44161500-1</v>
          </cell>
        </row>
        <row r="5883">
          <cell r="A5883" t="str">
            <v>44161600-2</v>
          </cell>
        </row>
        <row r="5884">
          <cell r="A5884" t="str">
            <v>44161700-3</v>
          </cell>
        </row>
        <row r="5885">
          <cell r="A5885" t="str">
            <v>44161710-6</v>
          </cell>
        </row>
        <row r="5886">
          <cell r="A5886" t="str">
            <v>44161720-9</v>
          </cell>
        </row>
        <row r="5887">
          <cell r="A5887" t="str">
            <v>44161730-2</v>
          </cell>
        </row>
        <row r="5888">
          <cell r="A5888" t="str">
            <v>44162000-3</v>
          </cell>
        </row>
        <row r="5889">
          <cell r="A5889" t="str">
            <v>44162100-4</v>
          </cell>
        </row>
        <row r="5890">
          <cell r="A5890" t="str">
            <v>44162200-5</v>
          </cell>
        </row>
        <row r="5891">
          <cell r="A5891" t="str">
            <v>44162300-6</v>
          </cell>
        </row>
        <row r="5892">
          <cell r="A5892" t="str">
            <v>44162400-7</v>
          </cell>
        </row>
        <row r="5893">
          <cell r="A5893" t="str">
            <v>44162500-8</v>
          </cell>
        </row>
        <row r="5894">
          <cell r="A5894" t="str">
            <v>44163000-0</v>
          </cell>
        </row>
        <row r="5895">
          <cell r="A5895" t="str">
            <v>44163100-1</v>
          </cell>
        </row>
        <row r="5896">
          <cell r="A5896" t="str">
            <v>44163110-4</v>
          </cell>
        </row>
        <row r="5897">
          <cell r="A5897" t="str">
            <v>44163111-1</v>
          </cell>
        </row>
        <row r="5898">
          <cell r="A5898" t="str">
            <v>44163112-8</v>
          </cell>
        </row>
        <row r="5899">
          <cell r="A5899" t="str">
            <v>44163120-7</v>
          </cell>
        </row>
        <row r="5900">
          <cell r="A5900" t="str">
            <v>44163121-4</v>
          </cell>
        </row>
        <row r="5901">
          <cell r="A5901" t="str">
            <v>44163130-0</v>
          </cell>
        </row>
        <row r="5902">
          <cell r="A5902" t="str">
            <v>44163140-3</v>
          </cell>
        </row>
        <row r="5903">
          <cell r="A5903" t="str">
            <v>44163150-6</v>
          </cell>
        </row>
        <row r="5904">
          <cell r="A5904" t="str">
            <v>44163160-9</v>
          </cell>
        </row>
        <row r="5905">
          <cell r="A5905" t="str">
            <v>44163200-2</v>
          </cell>
        </row>
        <row r="5906">
          <cell r="A5906" t="str">
            <v>44163210-5</v>
          </cell>
        </row>
        <row r="5907">
          <cell r="A5907" t="str">
            <v>44163230-1</v>
          </cell>
        </row>
        <row r="5908">
          <cell r="A5908" t="str">
            <v>44163240-4</v>
          </cell>
        </row>
        <row r="5909">
          <cell r="A5909" t="str">
            <v>44163241-1</v>
          </cell>
        </row>
        <row r="5910">
          <cell r="A5910" t="str">
            <v>44164000-7</v>
          </cell>
        </row>
        <row r="5911">
          <cell r="A5911" t="str">
            <v>44164100-8</v>
          </cell>
        </row>
        <row r="5912">
          <cell r="A5912" t="str">
            <v>44164200-9</v>
          </cell>
        </row>
        <row r="5913">
          <cell r="A5913" t="str">
            <v>44164300-0</v>
          </cell>
        </row>
        <row r="5914">
          <cell r="A5914" t="str">
            <v>44164310-3</v>
          </cell>
        </row>
        <row r="5915">
          <cell r="A5915" t="str">
            <v>44165000-4</v>
          </cell>
        </row>
        <row r="5916">
          <cell r="A5916" t="str">
            <v>44165100-5</v>
          </cell>
        </row>
        <row r="5917">
          <cell r="A5917" t="str">
            <v>44165110-8</v>
          </cell>
        </row>
        <row r="5918">
          <cell r="A5918" t="str">
            <v>44165200-6</v>
          </cell>
        </row>
        <row r="5919">
          <cell r="A5919" t="str">
            <v>44165210-9</v>
          </cell>
        </row>
        <row r="5920">
          <cell r="A5920" t="str">
            <v>44165300-7</v>
          </cell>
        </row>
        <row r="5921">
          <cell r="A5921" t="str">
            <v>44166000-1</v>
          </cell>
        </row>
        <row r="5922">
          <cell r="A5922" t="str">
            <v>44167000-8</v>
          </cell>
        </row>
        <row r="5923">
          <cell r="A5923" t="str">
            <v>44167100-9</v>
          </cell>
        </row>
        <row r="5924">
          <cell r="A5924" t="str">
            <v>44167110-2</v>
          </cell>
        </row>
        <row r="5925">
          <cell r="A5925" t="str">
            <v>44167111-9</v>
          </cell>
        </row>
        <row r="5926">
          <cell r="A5926" t="str">
            <v>44167200-0</v>
          </cell>
        </row>
        <row r="5927">
          <cell r="A5927" t="str">
            <v>44167300-1</v>
          </cell>
        </row>
        <row r="5928">
          <cell r="A5928" t="str">
            <v>44167400-2</v>
          </cell>
        </row>
        <row r="5929">
          <cell r="A5929" t="str">
            <v>44170000-2</v>
          </cell>
        </row>
        <row r="5930">
          <cell r="A5930" t="str">
            <v>44171000-9</v>
          </cell>
        </row>
        <row r="5931">
          <cell r="A5931" t="str">
            <v>44172000-6</v>
          </cell>
        </row>
        <row r="5932">
          <cell r="A5932" t="str">
            <v>44173000-3</v>
          </cell>
        </row>
        <row r="5933">
          <cell r="A5933" t="str">
            <v>44174000-0</v>
          </cell>
        </row>
        <row r="5934">
          <cell r="A5934" t="str">
            <v>44175000-7</v>
          </cell>
        </row>
        <row r="5935">
          <cell r="A5935" t="str">
            <v>44176000-4</v>
          </cell>
        </row>
        <row r="5936">
          <cell r="A5936" t="str">
            <v>44190000-8</v>
          </cell>
        </row>
        <row r="5937">
          <cell r="A5937" t="str">
            <v>44191000-5</v>
          </cell>
        </row>
        <row r="5938">
          <cell r="A5938" t="str">
            <v>44191100-6</v>
          </cell>
        </row>
        <row r="5939">
          <cell r="A5939" t="str">
            <v>44191200-7</v>
          </cell>
        </row>
        <row r="5940">
          <cell r="A5940" t="str">
            <v>44191300-8</v>
          </cell>
        </row>
        <row r="5941">
          <cell r="A5941" t="str">
            <v>44191400-9</v>
          </cell>
        </row>
        <row r="5942">
          <cell r="A5942" t="str">
            <v>44191500-0</v>
          </cell>
        </row>
        <row r="5943">
          <cell r="A5943" t="str">
            <v>44191600-1</v>
          </cell>
        </row>
        <row r="5944">
          <cell r="A5944" t="str">
            <v>44192000-2</v>
          </cell>
        </row>
        <row r="5945">
          <cell r="A5945" t="str">
            <v>44192100-3</v>
          </cell>
        </row>
        <row r="5946">
          <cell r="A5946" t="str">
            <v>44192200-4</v>
          </cell>
        </row>
        <row r="5947">
          <cell r="A5947" t="str">
            <v>44200000-2</v>
          </cell>
        </row>
        <row r="5948">
          <cell r="A5948" t="str">
            <v>44210000-5</v>
          </cell>
        </row>
        <row r="5949">
          <cell r="A5949" t="str">
            <v>44211000-2</v>
          </cell>
        </row>
        <row r="5950">
          <cell r="A5950" t="str">
            <v>44211100-3</v>
          </cell>
        </row>
        <row r="5951">
          <cell r="A5951" t="str">
            <v>44211110-6</v>
          </cell>
        </row>
        <row r="5952">
          <cell r="A5952" t="str">
            <v>44211200-4</v>
          </cell>
        </row>
        <row r="5953">
          <cell r="A5953" t="str">
            <v>44211300-5</v>
          </cell>
        </row>
        <row r="5954">
          <cell r="A5954" t="str">
            <v>44211400-6</v>
          </cell>
        </row>
        <row r="5955">
          <cell r="A5955" t="str">
            <v>44211500-7</v>
          </cell>
        </row>
        <row r="5956">
          <cell r="A5956" t="str">
            <v>44212000-9</v>
          </cell>
        </row>
        <row r="5957">
          <cell r="A5957" t="str">
            <v>44212100-0</v>
          </cell>
        </row>
        <row r="5958">
          <cell r="A5958" t="str">
            <v>44212110-3</v>
          </cell>
        </row>
        <row r="5959">
          <cell r="A5959" t="str">
            <v>44212120-6</v>
          </cell>
        </row>
        <row r="5960">
          <cell r="A5960" t="str">
            <v>44212200-1</v>
          </cell>
        </row>
        <row r="5961">
          <cell r="A5961" t="str">
            <v>44212210-4</v>
          </cell>
        </row>
        <row r="5962">
          <cell r="A5962" t="str">
            <v>44212211-1</v>
          </cell>
        </row>
        <row r="5963">
          <cell r="A5963" t="str">
            <v>44212212-8</v>
          </cell>
        </row>
        <row r="5964">
          <cell r="A5964" t="str">
            <v>44212220-7</v>
          </cell>
        </row>
        <row r="5965">
          <cell r="A5965" t="str">
            <v>44212221-4</v>
          </cell>
        </row>
        <row r="5966">
          <cell r="A5966" t="str">
            <v>44212222-1</v>
          </cell>
        </row>
        <row r="5967">
          <cell r="A5967" t="str">
            <v>44212223-8</v>
          </cell>
        </row>
        <row r="5968">
          <cell r="A5968" t="str">
            <v>44212224-5</v>
          </cell>
        </row>
        <row r="5969">
          <cell r="A5969" t="str">
            <v>44212225-2</v>
          </cell>
        </row>
        <row r="5970">
          <cell r="A5970" t="str">
            <v>44212226-9</v>
          </cell>
        </row>
        <row r="5971">
          <cell r="A5971" t="str">
            <v>44212227-6</v>
          </cell>
        </row>
        <row r="5972">
          <cell r="A5972" t="str">
            <v>44212230-0</v>
          </cell>
        </row>
        <row r="5973">
          <cell r="A5973" t="str">
            <v>44212233-1</v>
          </cell>
        </row>
        <row r="5974">
          <cell r="A5974" t="str">
            <v>44212240-3</v>
          </cell>
        </row>
        <row r="5975">
          <cell r="A5975" t="str">
            <v>44212250-6</v>
          </cell>
        </row>
        <row r="5976">
          <cell r="A5976" t="str">
            <v>44212260-9</v>
          </cell>
        </row>
        <row r="5977">
          <cell r="A5977" t="str">
            <v>44212261-6</v>
          </cell>
        </row>
        <row r="5978">
          <cell r="A5978" t="str">
            <v>44212262-3</v>
          </cell>
        </row>
        <row r="5979">
          <cell r="A5979" t="str">
            <v>44212263-0</v>
          </cell>
        </row>
        <row r="5980">
          <cell r="A5980" t="str">
            <v>44212300-2</v>
          </cell>
        </row>
        <row r="5981">
          <cell r="A5981" t="str">
            <v>44212310-5</v>
          </cell>
        </row>
        <row r="5982">
          <cell r="A5982" t="str">
            <v>44212311-2</v>
          </cell>
        </row>
        <row r="5983">
          <cell r="A5983" t="str">
            <v>44212312-9</v>
          </cell>
        </row>
        <row r="5984">
          <cell r="A5984" t="str">
            <v>44212313-6</v>
          </cell>
        </row>
        <row r="5985">
          <cell r="A5985" t="str">
            <v>44212314-3</v>
          </cell>
        </row>
        <row r="5986">
          <cell r="A5986" t="str">
            <v>44212315-0</v>
          </cell>
        </row>
        <row r="5987">
          <cell r="A5987" t="str">
            <v>44212316-7</v>
          </cell>
        </row>
        <row r="5988">
          <cell r="A5988" t="str">
            <v>44212317-4</v>
          </cell>
        </row>
        <row r="5989">
          <cell r="A5989" t="str">
            <v>44212318-1</v>
          </cell>
        </row>
        <row r="5990">
          <cell r="A5990" t="str">
            <v>44212320-8</v>
          </cell>
        </row>
        <row r="5991">
          <cell r="A5991" t="str">
            <v>44212321-5</v>
          </cell>
        </row>
        <row r="5992">
          <cell r="A5992" t="str">
            <v>44212322-2</v>
          </cell>
        </row>
        <row r="5993">
          <cell r="A5993" t="str">
            <v>44212329-1</v>
          </cell>
        </row>
        <row r="5994">
          <cell r="A5994" t="str">
            <v>44212380-6</v>
          </cell>
        </row>
        <row r="5995">
          <cell r="A5995" t="str">
            <v>44212381-3</v>
          </cell>
        </row>
        <row r="5996">
          <cell r="A5996" t="str">
            <v>44212382-0</v>
          </cell>
        </row>
        <row r="5997">
          <cell r="A5997" t="str">
            <v>44212383-7</v>
          </cell>
        </row>
        <row r="5998">
          <cell r="A5998" t="str">
            <v>44212390-9</v>
          </cell>
        </row>
        <row r="5999">
          <cell r="A5999" t="str">
            <v>44212391-6</v>
          </cell>
        </row>
        <row r="6000">
          <cell r="A6000" t="str">
            <v>44212400-3</v>
          </cell>
        </row>
        <row r="6001">
          <cell r="A6001" t="str">
            <v>44212410-6</v>
          </cell>
        </row>
        <row r="6002">
          <cell r="A6002" t="str">
            <v>44212500-4</v>
          </cell>
        </row>
        <row r="6003">
          <cell r="A6003" t="str">
            <v>44212510-7</v>
          </cell>
        </row>
        <row r="6004">
          <cell r="A6004" t="str">
            <v>44212520-0</v>
          </cell>
        </row>
        <row r="6005">
          <cell r="A6005" t="str">
            <v>44220000-8</v>
          </cell>
        </row>
        <row r="6006">
          <cell r="A6006" t="str">
            <v>44221000-5</v>
          </cell>
        </row>
        <row r="6007">
          <cell r="A6007" t="str">
            <v>44221100-6</v>
          </cell>
        </row>
        <row r="6008">
          <cell r="A6008" t="str">
            <v>44221110-9</v>
          </cell>
        </row>
        <row r="6009">
          <cell r="A6009" t="str">
            <v>44221111-6</v>
          </cell>
        </row>
        <row r="6010">
          <cell r="A6010" t="str">
            <v>44221120-2</v>
          </cell>
        </row>
        <row r="6011">
          <cell r="A6011" t="str">
            <v>44221200-7</v>
          </cell>
        </row>
        <row r="6012">
          <cell r="A6012" t="str">
            <v>44221210-0</v>
          </cell>
        </row>
        <row r="6013">
          <cell r="A6013" t="str">
            <v>44221211-7</v>
          </cell>
        </row>
        <row r="6014">
          <cell r="A6014" t="str">
            <v>44221212-4</v>
          </cell>
        </row>
        <row r="6015">
          <cell r="A6015" t="str">
            <v>44221213-1</v>
          </cell>
        </row>
        <row r="6016">
          <cell r="A6016" t="str">
            <v>44221220-3</v>
          </cell>
        </row>
        <row r="6017">
          <cell r="A6017" t="str">
            <v>44221230-6</v>
          </cell>
        </row>
        <row r="6018">
          <cell r="A6018" t="str">
            <v>44221240-9</v>
          </cell>
        </row>
        <row r="6019">
          <cell r="A6019" t="str">
            <v>44221300-8</v>
          </cell>
        </row>
        <row r="6020">
          <cell r="A6020" t="str">
            <v>44221310-1</v>
          </cell>
        </row>
        <row r="6021">
          <cell r="A6021" t="str">
            <v>44221400-9</v>
          </cell>
        </row>
        <row r="6022">
          <cell r="A6022" t="str">
            <v>44221500-0</v>
          </cell>
        </row>
        <row r="6023">
          <cell r="A6023" t="str">
            <v>44230000-1</v>
          </cell>
        </row>
        <row r="6024">
          <cell r="A6024" t="str">
            <v>44231000-8</v>
          </cell>
        </row>
        <row r="6025">
          <cell r="A6025" t="str">
            <v>44232000-5</v>
          </cell>
        </row>
        <row r="6026">
          <cell r="A6026" t="str">
            <v>44233000-2</v>
          </cell>
        </row>
        <row r="6027">
          <cell r="A6027" t="str">
            <v>44300000-3</v>
          </cell>
        </row>
        <row r="6028">
          <cell r="A6028" t="str">
            <v>44310000-6</v>
          </cell>
        </row>
        <row r="6029">
          <cell r="A6029" t="str">
            <v>44311000-3</v>
          </cell>
        </row>
        <row r="6030">
          <cell r="A6030" t="str">
            <v>44312000-0</v>
          </cell>
        </row>
        <row r="6031">
          <cell r="A6031" t="str">
            <v>44312300-3</v>
          </cell>
        </row>
        <row r="6032">
          <cell r="A6032" t="str">
            <v>44313000-7</v>
          </cell>
        </row>
        <row r="6033">
          <cell r="A6033" t="str">
            <v>44313100-8</v>
          </cell>
        </row>
        <row r="6034">
          <cell r="A6034" t="str">
            <v>44313200-9</v>
          </cell>
        </row>
        <row r="6035">
          <cell r="A6035" t="str">
            <v>44315000-1</v>
          </cell>
        </row>
        <row r="6036">
          <cell r="A6036" t="str">
            <v>44315100-2</v>
          </cell>
        </row>
        <row r="6037">
          <cell r="A6037" t="str">
            <v>44315200-3</v>
          </cell>
        </row>
        <row r="6038">
          <cell r="A6038" t="str">
            <v>44315300-4</v>
          </cell>
        </row>
        <row r="6039">
          <cell r="A6039" t="str">
            <v>44315310-7</v>
          </cell>
        </row>
        <row r="6040">
          <cell r="A6040" t="str">
            <v>44315320-0</v>
          </cell>
        </row>
        <row r="6041">
          <cell r="A6041" t="str">
            <v>44316000-8</v>
          </cell>
        </row>
        <row r="6042">
          <cell r="A6042" t="str">
            <v>44316100-9</v>
          </cell>
        </row>
        <row r="6043">
          <cell r="A6043" t="str">
            <v>44316200-0</v>
          </cell>
        </row>
        <row r="6044">
          <cell r="A6044" t="str">
            <v>44316300-1</v>
          </cell>
        </row>
        <row r="6045">
          <cell r="A6045" t="str">
            <v>44316400-2</v>
          </cell>
        </row>
        <row r="6046">
          <cell r="A6046" t="str">
            <v>44316500-3</v>
          </cell>
        </row>
        <row r="6047">
          <cell r="A6047" t="str">
            <v>44316510-6</v>
          </cell>
        </row>
        <row r="6048">
          <cell r="A6048" t="str">
            <v>44317000-5</v>
          </cell>
        </row>
        <row r="6049">
          <cell r="A6049" t="str">
            <v>44318000-2</v>
          </cell>
        </row>
        <row r="6050">
          <cell r="A6050" t="str">
            <v>44320000-9</v>
          </cell>
        </row>
        <row r="6051">
          <cell r="A6051" t="str">
            <v>44321000-6</v>
          </cell>
        </row>
        <row r="6052">
          <cell r="A6052" t="str">
            <v>44322000-3</v>
          </cell>
        </row>
        <row r="6053">
          <cell r="A6053" t="str">
            <v>44322100-4</v>
          </cell>
        </row>
        <row r="6054">
          <cell r="A6054" t="str">
            <v>44322200-5</v>
          </cell>
        </row>
        <row r="6055">
          <cell r="A6055" t="str">
            <v>44322300-6</v>
          </cell>
        </row>
        <row r="6056">
          <cell r="A6056" t="str">
            <v>44322400-7</v>
          </cell>
        </row>
        <row r="6057">
          <cell r="A6057" t="str">
            <v>44330000-2</v>
          </cell>
        </row>
        <row r="6058">
          <cell r="A6058" t="str">
            <v>44331000-9</v>
          </cell>
        </row>
        <row r="6059">
          <cell r="A6059" t="str">
            <v>44332000-6</v>
          </cell>
        </row>
        <row r="6060">
          <cell r="A6060" t="str">
            <v>44333000-3</v>
          </cell>
        </row>
        <row r="6061">
          <cell r="A6061" t="str">
            <v>44334000-0</v>
          </cell>
        </row>
        <row r="6062">
          <cell r="A6062" t="str">
            <v>44400000-4</v>
          </cell>
        </row>
        <row r="6063">
          <cell r="A6063" t="str">
            <v>44410000-7</v>
          </cell>
        </row>
        <row r="6064">
          <cell r="A6064" t="str">
            <v>44411000-4</v>
          </cell>
        </row>
        <row r="6065">
          <cell r="A6065" t="str">
            <v>44411100-5</v>
          </cell>
        </row>
        <row r="6066">
          <cell r="A6066" t="str">
            <v>44411200-6</v>
          </cell>
        </row>
        <row r="6067">
          <cell r="A6067" t="str">
            <v>44411300-7</v>
          </cell>
        </row>
        <row r="6068">
          <cell r="A6068" t="str">
            <v>44411400-8</v>
          </cell>
        </row>
        <row r="6069">
          <cell r="A6069" t="str">
            <v>44411600-0</v>
          </cell>
        </row>
        <row r="6070">
          <cell r="A6070" t="str">
            <v>44411700-1</v>
          </cell>
        </row>
        <row r="6071">
          <cell r="A6071" t="str">
            <v>44411710-4</v>
          </cell>
        </row>
        <row r="6072">
          <cell r="A6072" t="str">
            <v>44411720-7</v>
          </cell>
        </row>
        <row r="6073">
          <cell r="A6073" t="str">
            <v>44411740-3</v>
          </cell>
        </row>
        <row r="6074">
          <cell r="A6074" t="str">
            <v>44411750-6</v>
          </cell>
        </row>
        <row r="6075">
          <cell r="A6075" t="str">
            <v>44411800-2</v>
          </cell>
        </row>
        <row r="6076">
          <cell r="A6076" t="str">
            <v>44420000-0</v>
          </cell>
        </row>
        <row r="6077">
          <cell r="A6077" t="str">
            <v>44421000-7</v>
          </cell>
        </row>
        <row r="6078">
          <cell r="A6078" t="str">
            <v>44421300-0</v>
          </cell>
        </row>
        <row r="6079">
          <cell r="A6079" t="str">
            <v>44421500-2</v>
          </cell>
        </row>
        <row r="6080">
          <cell r="A6080" t="str">
            <v>44421600-3</v>
          </cell>
        </row>
        <row r="6081">
          <cell r="A6081" t="str">
            <v>44421700-4</v>
          </cell>
        </row>
        <row r="6082">
          <cell r="A6082" t="str">
            <v>44421710-7</v>
          </cell>
        </row>
        <row r="6083">
          <cell r="A6083" t="str">
            <v>44421720-0</v>
          </cell>
        </row>
        <row r="6084">
          <cell r="A6084" t="str">
            <v>44421721-7</v>
          </cell>
        </row>
        <row r="6085">
          <cell r="A6085" t="str">
            <v>44421722-4</v>
          </cell>
        </row>
        <row r="6086">
          <cell r="A6086" t="str">
            <v>44421780-8</v>
          </cell>
        </row>
        <row r="6087">
          <cell r="A6087" t="str">
            <v>44421790-1</v>
          </cell>
        </row>
        <row r="6088">
          <cell r="A6088" t="str">
            <v>44422000-4</v>
          </cell>
        </row>
        <row r="6089">
          <cell r="A6089" t="str">
            <v>44423000-1</v>
          </cell>
        </row>
        <row r="6090">
          <cell r="A6090" t="str">
            <v>44423100-2</v>
          </cell>
        </row>
        <row r="6091">
          <cell r="A6091" t="str">
            <v>44423200-3</v>
          </cell>
        </row>
        <row r="6092">
          <cell r="A6092" t="str">
            <v>44423220-9</v>
          </cell>
        </row>
        <row r="6093">
          <cell r="A6093" t="str">
            <v>44423230-2</v>
          </cell>
        </row>
        <row r="6094">
          <cell r="A6094" t="str">
            <v>44423300-4</v>
          </cell>
        </row>
        <row r="6095">
          <cell r="A6095" t="str">
            <v>44423330-3</v>
          </cell>
        </row>
        <row r="6096">
          <cell r="A6096" t="str">
            <v>44423340-6</v>
          </cell>
        </row>
        <row r="6097">
          <cell r="A6097" t="str">
            <v>44423400-5</v>
          </cell>
        </row>
        <row r="6098">
          <cell r="A6098" t="str">
            <v>44423450-0</v>
          </cell>
        </row>
        <row r="6099">
          <cell r="A6099" t="str">
            <v>44423460-3</v>
          </cell>
        </row>
        <row r="6100">
          <cell r="A6100" t="str">
            <v>44423700-8</v>
          </cell>
        </row>
        <row r="6101">
          <cell r="A6101" t="str">
            <v>44423710-1</v>
          </cell>
        </row>
        <row r="6102">
          <cell r="A6102" t="str">
            <v>44423720-4</v>
          </cell>
        </row>
        <row r="6103">
          <cell r="A6103" t="str">
            <v>44423730-7</v>
          </cell>
        </row>
        <row r="6104">
          <cell r="A6104" t="str">
            <v>44423740-0</v>
          </cell>
        </row>
        <row r="6105">
          <cell r="A6105" t="str">
            <v>44423750-3</v>
          </cell>
        </row>
        <row r="6106">
          <cell r="A6106" t="str">
            <v>44423760-6</v>
          </cell>
        </row>
        <row r="6107">
          <cell r="A6107" t="str">
            <v>44423790-5</v>
          </cell>
        </row>
        <row r="6108">
          <cell r="A6108" t="str">
            <v>44423800-9</v>
          </cell>
        </row>
        <row r="6109">
          <cell r="A6109" t="str">
            <v>44423810-2</v>
          </cell>
        </row>
        <row r="6110">
          <cell r="A6110" t="str">
            <v>44423850-4</v>
          </cell>
        </row>
        <row r="6111">
          <cell r="A6111" t="str">
            <v>44423900-0</v>
          </cell>
        </row>
        <row r="6112">
          <cell r="A6112" t="str">
            <v>44424000-8</v>
          </cell>
        </row>
        <row r="6113">
          <cell r="A6113" t="str">
            <v>44424100-9</v>
          </cell>
        </row>
        <row r="6114">
          <cell r="A6114" t="str">
            <v>44424200-0</v>
          </cell>
        </row>
        <row r="6115">
          <cell r="A6115" t="str">
            <v>44424300-1</v>
          </cell>
        </row>
        <row r="6116">
          <cell r="A6116" t="str">
            <v>44425000-5</v>
          </cell>
        </row>
        <row r="6117">
          <cell r="A6117" t="str">
            <v>44425100-6</v>
          </cell>
        </row>
        <row r="6118">
          <cell r="A6118" t="str">
            <v>44425110-9</v>
          </cell>
        </row>
        <row r="6119">
          <cell r="A6119" t="str">
            <v>44425200-7</v>
          </cell>
        </row>
        <row r="6120">
          <cell r="A6120" t="str">
            <v>44425300-8</v>
          </cell>
        </row>
        <row r="6121">
          <cell r="A6121" t="str">
            <v>44425400-9</v>
          </cell>
        </row>
        <row r="6122">
          <cell r="A6122" t="str">
            <v>44425500-0</v>
          </cell>
        </row>
        <row r="6123">
          <cell r="A6123" t="str">
            <v>44430000-3</v>
          </cell>
        </row>
        <row r="6124">
          <cell r="A6124" t="str">
            <v>44431000-0</v>
          </cell>
        </row>
        <row r="6125">
          <cell r="A6125" t="str">
            <v>44440000-6</v>
          </cell>
        </row>
        <row r="6126">
          <cell r="A6126" t="str">
            <v>44441000-3</v>
          </cell>
        </row>
        <row r="6127">
          <cell r="A6127" t="str">
            <v>44442000-0</v>
          </cell>
        </row>
        <row r="6128">
          <cell r="A6128" t="str">
            <v>44450000-9</v>
          </cell>
        </row>
        <row r="6129">
          <cell r="A6129" t="str">
            <v>44451000-6</v>
          </cell>
        </row>
        <row r="6130">
          <cell r="A6130" t="str">
            <v>44452000-3</v>
          </cell>
        </row>
        <row r="6131">
          <cell r="A6131" t="str">
            <v>44460000-2</v>
          </cell>
        </row>
        <row r="6132">
          <cell r="A6132" t="str">
            <v>44461000-9</v>
          </cell>
        </row>
        <row r="6133">
          <cell r="A6133" t="str">
            <v>44461100-0</v>
          </cell>
        </row>
        <row r="6134">
          <cell r="A6134" t="str">
            <v>44462000-6</v>
          </cell>
        </row>
        <row r="6135">
          <cell r="A6135" t="str">
            <v>44464000-0</v>
          </cell>
        </row>
        <row r="6136">
          <cell r="A6136" t="str">
            <v>44470000-5</v>
          </cell>
        </row>
        <row r="6137">
          <cell r="A6137" t="str">
            <v>44480000-8</v>
          </cell>
        </row>
        <row r="6138">
          <cell r="A6138" t="str">
            <v>44481000-5</v>
          </cell>
        </row>
        <row r="6139">
          <cell r="A6139" t="str">
            <v>44481100-6</v>
          </cell>
        </row>
        <row r="6140">
          <cell r="A6140" t="str">
            <v>44482000-2</v>
          </cell>
        </row>
        <row r="6141">
          <cell r="A6141" t="str">
            <v>44482100-3</v>
          </cell>
        </row>
        <row r="6142">
          <cell r="A6142" t="str">
            <v>44482200-4</v>
          </cell>
        </row>
        <row r="6143">
          <cell r="A6143" t="str">
            <v>44500000-5</v>
          </cell>
        </row>
        <row r="6144">
          <cell r="A6144" t="str">
            <v>44510000-8</v>
          </cell>
        </row>
        <row r="6145">
          <cell r="A6145" t="str">
            <v>44511000-5</v>
          </cell>
        </row>
        <row r="6146">
          <cell r="A6146" t="str">
            <v>44511100-6</v>
          </cell>
        </row>
        <row r="6147">
          <cell r="A6147" t="str">
            <v>44511110-9</v>
          </cell>
        </row>
        <row r="6148">
          <cell r="A6148" t="str">
            <v>44511120-2</v>
          </cell>
        </row>
        <row r="6149">
          <cell r="A6149" t="str">
            <v>44511200-7</v>
          </cell>
        </row>
        <row r="6150">
          <cell r="A6150" t="str">
            <v>44511300-8</v>
          </cell>
        </row>
        <row r="6151">
          <cell r="A6151" t="str">
            <v>44511310-1</v>
          </cell>
        </row>
        <row r="6152">
          <cell r="A6152" t="str">
            <v>44511320-4</v>
          </cell>
        </row>
        <row r="6153">
          <cell r="A6153" t="str">
            <v>44511330-7</v>
          </cell>
        </row>
        <row r="6154">
          <cell r="A6154" t="str">
            <v>44511340-0</v>
          </cell>
        </row>
        <row r="6155">
          <cell r="A6155" t="str">
            <v>44511341-7</v>
          </cell>
        </row>
        <row r="6156">
          <cell r="A6156" t="str">
            <v>44511400-9</v>
          </cell>
        </row>
        <row r="6157">
          <cell r="A6157" t="str">
            <v>44511500-0</v>
          </cell>
        </row>
        <row r="6158">
          <cell r="A6158" t="str">
            <v>44511510-3</v>
          </cell>
        </row>
        <row r="6159">
          <cell r="A6159" t="str">
            <v>44512000-2</v>
          </cell>
        </row>
        <row r="6160">
          <cell r="A6160" t="str">
            <v>44512100-3</v>
          </cell>
        </row>
        <row r="6161">
          <cell r="A6161" t="str">
            <v>44512200-4</v>
          </cell>
        </row>
        <row r="6162">
          <cell r="A6162" t="str">
            <v>44512210-7</v>
          </cell>
        </row>
        <row r="6163">
          <cell r="A6163" t="str">
            <v>44512300-5</v>
          </cell>
        </row>
        <row r="6164">
          <cell r="A6164" t="str">
            <v>44512400-6</v>
          </cell>
        </row>
        <row r="6165">
          <cell r="A6165" t="str">
            <v>44512500-7</v>
          </cell>
        </row>
        <row r="6166">
          <cell r="A6166" t="str">
            <v>44512600-8</v>
          </cell>
        </row>
        <row r="6167">
          <cell r="A6167" t="str">
            <v>44512610-1</v>
          </cell>
        </row>
        <row r="6168">
          <cell r="A6168" t="str">
            <v>44512700-9</v>
          </cell>
        </row>
        <row r="6169">
          <cell r="A6169" t="str">
            <v>44512800-0</v>
          </cell>
        </row>
        <row r="6170">
          <cell r="A6170" t="str">
            <v>44512900-1</v>
          </cell>
        </row>
        <row r="6171">
          <cell r="A6171" t="str">
            <v>44512910-4</v>
          </cell>
        </row>
        <row r="6172">
          <cell r="A6172" t="str">
            <v>44512920-7</v>
          </cell>
        </row>
        <row r="6173">
          <cell r="A6173" t="str">
            <v>44512930-0</v>
          </cell>
        </row>
        <row r="6174">
          <cell r="A6174" t="str">
            <v>44512940-3</v>
          </cell>
        </row>
        <row r="6175">
          <cell r="A6175" t="str">
            <v>44513000-9</v>
          </cell>
        </row>
        <row r="6176">
          <cell r="A6176" t="str">
            <v>44514000-6</v>
          </cell>
        </row>
        <row r="6177">
          <cell r="A6177" t="str">
            <v>44514100-7</v>
          </cell>
        </row>
        <row r="6178">
          <cell r="A6178" t="str">
            <v>44514200-8</v>
          </cell>
        </row>
        <row r="6179">
          <cell r="A6179" t="str">
            <v>44520000-1</v>
          </cell>
        </row>
        <row r="6180">
          <cell r="A6180" t="str">
            <v>44521000-8</v>
          </cell>
        </row>
        <row r="6181">
          <cell r="A6181" t="str">
            <v>44521100-9</v>
          </cell>
        </row>
        <row r="6182">
          <cell r="A6182" t="str">
            <v>44521110-2</v>
          </cell>
        </row>
        <row r="6183">
          <cell r="A6183" t="str">
            <v>44521120-5</v>
          </cell>
        </row>
        <row r="6184">
          <cell r="A6184" t="str">
            <v>44521130-8</v>
          </cell>
        </row>
        <row r="6185">
          <cell r="A6185" t="str">
            <v>44521140-1</v>
          </cell>
        </row>
        <row r="6186">
          <cell r="A6186" t="str">
            <v>44521200-0</v>
          </cell>
        </row>
        <row r="6187">
          <cell r="A6187" t="str">
            <v>44521210-3</v>
          </cell>
        </row>
        <row r="6188">
          <cell r="A6188" t="str">
            <v>44522000-5</v>
          </cell>
        </row>
        <row r="6189">
          <cell r="A6189" t="str">
            <v>44522100-6</v>
          </cell>
        </row>
        <row r="6190">
          <cell r="A6190" t="str">
            <v>44522200-7</v>
          </cell>
        </row>
        <row r="6191">
          <cell r="A6191" t="str">
            <v>44522300-8</v>
          </cell>
        </row>
        <row r="6192">
          <cell r="A6192" t="str">
            <v>44522400-9</v>
          </cell>
        </row>
        <row r="6193">
          <cell r="A6193" t="str">
            <v>44523000-2</v>
          </cell>
        </row>
        <row r="6194">
          <cell r="A6194" t="str">
            <v>44523100-3</v>
          </cell>
        </row>
        <row r="6195">
          <cell r="A6195" t="str">
            <v>44523200-4</v>
          </cell>
        </row>
        <row r="6196">
          <cell r="A6196" t="str">
            <v>44523300-5</v>
          </cell>
        </row>
        <row r="6197">
          <cell r="A6197" t="str">
            <v>44530000-4</v>
          </cell>
        </row>
        <row r="6198">
          <cell r="A6198" t="str">
            <v>44531000-1</v>
          </cell>
        </row>
        <row r="6199">
          <cell r="A6199" t="str">
            <v>44531100-2</v>
          </cell>
        </row>
        <row r="6200">
          <cell r="A6200" t="str">
            <v>44531200-3</v>
          </cell>
        </row>
        <row r="6201">
          <cell r="A6201" t="str">
            <v>44531300-4</v>
          </cell>
        </row>
        <row r="6202">
          <cell r="A6202" t="str">
            <v>44531400-5</v>
          </cell>
        </row>
        <row r="6203">
          <cell r="A6203" t="str">
            <v>44531500-6</v>
          </cell>
        </row>
        <row r="6204">
          <cell r="A6204" t="str">
            <v>44531510-9</v>
          </cell>
        </row>
        <row r="6205">
          <cell r="A6205" t="str">
            <v>44531520-2</v>
          </cell>
        </row>
        <row r="6206">
          <cell r="A6206" t="str">
            <v>44531600-7</v>
          </cell>
        </row>
        <row r="6207">
          <cell r="A6207" t="str">
            <v>44531700-8</v>
          </cell>
        </row>
        <row r="6208">
          <cell r="A6208" t="str">
            <v>44532000-8</v>
          </cell>
        </row>
        <row r="6209">
          <cell r="A6209" t="str">
            <v>44532100-9</v>
          </cell>
        </row>
        <row r="6210">
          <cell r="A6210" t="str">
            <v>44532200-0</v>
          </cell>
        </row>
        <row r="6211">
          <cell r="A6211" t="str">
            <v>44532300-1</v>
          </cell>
        </row>
        <row r="6212">
          <cell r="A6212" t="str">
            <v>44532400-2</v>
          </cell>
        </row>
        <row r="6213">
          <cell r="A6213" t="str">
            <v>44533000-5</v>
          </cell>
        </row>
        <row r="6214">
          <cell r="A6214" t="str">
            <v>44540000-7</v>
          </cell>
        </row>
        <row r="6215">
          <cell r="A6215" t="str">
            <v>44541000-4</v>
          </cell>
        </row>
        <row r="6216">
          <cell r="A6216" t="str">
            <v>44542000-1</v>
          </cell>
        </row>
        <row r="6217">
          <cell r="A6217" t="str">
            <v>44550000-0</v>
          </cell>
        </row>
        <row r="6218">
          <cell r="A6218" t="str">
            <v>44600000-6</v>
          </cell>
        </row>
        <row r="6219">
          <cell r="A6219" t="str">
            <v>44610000-9</v>
          </cell>
        </row>
        <row r="6220">
          <cell r="A6220" t="str">
            <v>44611000-6</v>
          </cell>
        </row>
        <row r="6221">
          <cell r="A6221" t="str">
            <v>44611100-7</v>
          </cell>
        </row>
        <row r="6222">
          <cell r="A6222" t="str">
            <v>44611110-0</v>
          </cell>
        </row>
        <row r="6223">
          <cell r="A6223" t="str">
            <v>44611200-8</v>
          </cell>
        </row>
        <row r="6224">
          <cell r="A6224" t="str">
            <v>44611400-0</v>
          </cell>
        </row>
        <row r="6225">
          <cell r="A6225" t="str">
            <v>44611410-3</v>
          </cell>
        </row>
        <row r="6226">
          <cell r="A6226" t="str">
            <v>44611420-6</v>
          </cell>
        </row>
        <row r="6227">
          <cell r="A6227" t="str">
            <v>44611500-1</v>
          </cell>
        </row>
        <row r="6228">
          <cell r="A6228" t="str">
            <v>44611600-2</v>
          </cell>
        </row>
        <row r="6229">
          <cell r="A6229" t="str">
            <v>44612000-3</v>
          </cell>
        </row>
        <row r="6230">
          <cell r="A6230" t="str">
            <v>44612100-4</v>
          </cell>
        </row>
        <row r="6231">
          <cell r="A6231" t="str">
            <v>44612200-5</v>
          </cell>
        </row>
        <row r="6232">
          <cell r="A6232" t="str">
            <v>44613000-0</v>
          </cell>
        </row>
        <row r="6233">
          <cell r="A6233" t="str">
            <v>44613110-4</v>
          </cell>
        </row>
        <row r="6234">
          <cell r="A6234" t="str">
            <v>44613200-2</v>
          </cell>
        </row>
        <row r="6235">
          <cell r="A6235" t="str">
            <v>44613210-5</v>
          </cell>
        </row>
        <row r="6236">
          <cell r="A6236" t="str">
            <v>44613300-3</v>
          </cell>
        </row>
        <row r="6237">
          <cell r="A6237" t="str">
            <v>44613400-4</v>
          </cell>
        </row>
        <row r="6238">
          <cell r="A6238" t="str">
            <v>44613500-5</v>
          </cell>
        </row>
        <row r="6239">
          <cell r="A6239" t="str">
            <v>44613600-6</v>
          </cell>
        </row>
        <row r="6240">
          <cell r="A6240" t="str">
            <v>44613700-7</v>
          </cell>
        </row>
        <row r="6241">
          <cell r="A6241" t="str">
            <v>44613800-8</v>
          </cell>
        </row>
        <row r="6242">
          <cell r="A6242" t="str">
            <v>44614000-7</v>
          </cell>
        </row>
        <row r="6243">
          <cell r="A6243" t="str">
            <v>44614100-8</v>
          </cell>
        </row>
        <row r="6244">
          <cell r="A6244" t="str">
            <v>44614300-0</v>
          </cell>
        </row>
        <row r="6245">
          <cell r="A6245" t="str">
            <v>44614310-3</v>
          </cell>
        </row>
        <row r="6246">
          <cell r="A6246" t="str">
            <v>44615000-4</v>
          </cell>
        </row>
        <row r="6247">
          <cell r="A6247" t="str">
            <v>44615100-5</v>
          </cell>
        </row>
        <row r="6248">
          <cell r="A6248" t="str">
            <v>44616000-1</v>
          </cell>
        </row>
        <row r="6249">
          <cell r="A6249" t="str">
            <v>44616200-3</v>
          </cell>
        </row>
        <row r="6250">
          <cell r="A6250" t="str">
            <v>44617000-8</v>
          </cell>
        </row>
        <row r="6251">
          <cell r="A6251" t="str">
            <v>44617100-9</v>
          </cell>
        </row>
        <row r="6252">
          <cell r="A6252" t="str">
            <v>44617200-0</v>
          </cell>
        </row>
        <row r="6253">
          <cell r="A6253" t="str">
            <v>44617300-1</v>
          </cell>
        </row>
        <row r="6254">
          <cell r="A6254" t="str">
            <v>44618000-5</v>
          </cell>
        </row>
        <row r="6255">
          <cell r="A6255" t="str">
            <v>44618100-6</v>
          </cell>
        </row>
        <row r="6256">
          <cell r="A6256" t="str">
            <v>44618300-8</v>
          </cell>
        </row>
        <row r="6257">
          <cell r="A6257" t="str">
            <v>44618310-1</v>
          </cell>
        </row>
        <row r="6258">
          <cell r="A6258" t="str">
            <v>44618320-4</v>
          </cell>
        </row>
        <row r="6259">
          <cell r="A6259" t="str">
            <v>44618330-7</v>
          </cell>
        </row>
        <row r="6260">
          <cell r="A6260" t="str">
            <v>44618340-0</v>
          </cell>
        </row>
        <row r="6261">
          <cell r="A6261" t="str">
            <v>44618350-3</v>
          </cell>
        </row>
        <row r="6262">
          <cell r="A6262" t="str">
            <v>44618400-9</v>
          </cell>
        </row>
        <row r="6263">
          <cell r="A6263" t="str">
            <v>44618420-5</v>
          </cell>
        </row>
        <row r="6264">
          <cell r="A6264" t="str">
            <v>44618500-0</v>
          </cell>
        </row>
        <row r="6265">
          <cell r="A6265" t="str">
            <v>44619000-2</v>
          </cell>
        </row>
        <row r="6266">
          <cell r="A6266" t="str">
            <v>44619100-3</v>
          </cell>
        </row>
        <row r="6267">
          <cell r="A6267" t="str">
            <v>44619200-4</v>
          </cell>
        </row>
        <row r="6268">
          <cell r="A6268" t="str">
            <v>44619300-5</v>
          </cell>
        </row>
        <row r="6269">
          <cell r="A6269" t="str">
            <v>44619400-6</v>
          </cell>
        </row>
        <row r="6270">
          <cell r="A6270" t="str">
            <v>44619500-7</v>
          </cell>
        </row>
        <row r="6271">
          <cell r="A6271" t="str">
            <v>44620000-2</v>
          </cell>
        </row>
        <row r="6272">
          <cell r="A6272" t="str">
            <v>44621000-9</v>
          </cell>
        </row>
        <row r="6273">
          <cell r="A6273" t="str">
            <v>44621100-0</v>
          </cell>
        </row>
        <row r="6274">
          <cell r="A6274" t="str">
            <v>44621110-3</v>
          </cell>
        </row>
        <row r="6275">
          <cell r="A6275" t="str">
            <v>44621111-0</v>
          </cell>
        </row>
        <row r="6276">
          <cell r="A6276" t="str">
            <v>44621112-7</v>
          </cell>
        </row>
        <row r="6277">
          <cell r="A6277" t="str">
            <v>44621200-1</v>
          </cell>
        </row>
        <row r="6278">
          <cell r="A6278" t="str">
            <v>44621210-4</v>
          </cell>
        </row>
        <row r="6279">
          <cell r="A6279" t="str">
            <v>44621220-7</v>
          </cell>
        </row>
        <row r="6280">
          <cell r="A6280" t="str">
            <v>44621221-4</v>
          </cell>
        </row>
        <row r="6281">
          <cell r="A6281" t="str">
            <v>44622000-6</v>
          </cell>
        </row>
        <row r="6282">
          <cell r="A6282" t="str">
            <v>44622100-7</v>
          </cell>
        </row>
        <row r="6283">
          <cell r="A6283" t="str">
            <v>44800000-8</v>
          </cell>
        </row>
        <row r="6284">
          <cell r="A6284" t="str">
            <v>44810000-1</v>
          </cell>
        </row>
        <row r="6285">
          <cell r="A6285" t="str">
            <v>44811000-8</v>
          </cell>
        </row>
        <row r="6286">
          <cell r="A6286" t="str">
            <v>44812000-5</v>
          </cell>
        </row>
        <row r="6287">
          <cell r="A6287" t="str">
            <v>44812100-6</v>
          </cell>
        </row>
        <row r="6288">
          <cell r="A6288" t="str">
            <v>44812200-7</v>
          </cell>
        </row>
        <row r="6289">
          <cell r="A6289" t="str">
            <v>44812210-0</v>
          </cell>
        </row>
        <row r="6290">
          <cell r="A6290" t="str">
            <v>44812220-3</v>
          </cell>
        </row>
        <row r="6291">
          <cell r="A6291" t="str">
            <v>44812300-8</v>
          </cell>
        </row>
        <row r="6292">
          <cell r="A6292" t="str">
            <v>44812310-1</v>
          </cell>
        </row>
        <row r="6293">
          <cell r="A6293" t="str">
            <v>44812320-4</v>
          </cell>
        </row>
        <row r="6294">
          <cell r="A6294" t="str">
            <v>44812400-9</v>
          </cell>
        </row>
        <row r="6295">
          <cell r="A6295" t="str">
            <v>44820000-4</v>
          </cell>
        </row>
        <row r="6296">
          <cell r="A6296" t="str">
            <v>44830000-7</v>
          </cell>
        </row>
        <row r="6297">
          <cell r="A6297" t="str">
            <v>44831000-4</v>
          </cell>
        </row>
        <row r="6298">
          <cell r="A6298" t="str">
            <v>44831100-5</v>
          </cell>
        </row>
        <row r="6299">
          <cell r="A6299" t="str">
            <v>44831200-6</v>
          </cell>
        </row>
        <row r="6300">
          <cell r="A6300" t="str">
            <v>44831300-7</v>
          </cell>
        </row>
        <row r="6301">
          <cell r="A6301" t="str">
            <v>44831400-8</v>
          </cell>
        </row>
        <row r="6302">
          <cell r="A6302" t="str">
            <v>44832000-1</v>
          </cell>
        </row>
        <row r="6303">
          <cell r="A6303" t="str">
            <v>44832100-2</v>
          </cell>
        </row>
        <row r="6304">
          <cell r="A6304" t="str">
            <v>44832200-3</v>
          </cell>
        </row>
        <row r="6305">
          <cell r="A6305" t="str">
            <v>44900000-9</v>
          </cell>
        </row>
        <row r="6306">
          <cell r="A6306" t="str">
            <v>44910000-2</v>
          </cell>
        </row>
        <row r="6307">
          <cell r="A6307" t="str">
            <v>44911000-9</v>
          </cell>
        </row>
        <row r="6308">
          <cell r="A6308" t="str">
            <v>44911100-0</v>
          </cell>
        </row>
        <row r="6309">
          <cell r="A6309" t="str">
            <v>44911200-1</v>
          </cell>
        </row>
        <row r="6310">
          <cell r="A6310" t="str">
            <v>44912000-6</v>
          </cell>
        </row>
        <row r="6311">
          <cell r="A6311" t="str">
            <v>44912100-7</v>
          </cell>
        </row>
        <row r="6312">
          <cell r="A6312" t="str">
            <v>44912200-8</v>
          </cell>
        </row>
        <row r="6313">
          <cell r="A6313" t="str">
            <v>44912300-9</v>
          </cell>
        </row>
        <row r="6314">
          <cell r="A6314" t="str">
            <v>44912400-0</v>
          </cell>
        </row>
        <row r="6315">
          <cell r="A6315" t="str">
            <v>44920000-5</v>
          </cell>
        </row>
        <row r="6316">
          <cell r="A6316" t="str">
            <v>44921000-2</v>
          </cell>
        </row>
        <row r="6317">
          <cell r="A6317" t="str">
            <v>44921100-3</v>
          </cell>
        </row>
        <row r="6318">
          <cell r="A6318" t="str">
            <v>44921200-4</v>
          </cell>
        </row>
        <row r="6319">
          <cell r="A6319" t="str">
            <v>44921210-7</v>
          </cell>
        </row>
        <row r="6320">
          <cell r="A6320" t="str">
            <v>44921300-5</v>
          </cell>
        </row>
        <row r="6321">
          <cell r="A6321" t="str">
            <v>44922000-9</v>
          </cell>
        </row>
        <row r="6322">
          <cell r="A6322" t="str">
            <v>44922100-0</v>
          </cell>
        </row>
        <row r="6323">
          <cell r="A6323" t="str">
            <v>44922200-1</v>
          </cell>
        </row>
        <row r="6324">
          <cell r="A6324" t="str">
            <v>44930000-8</v>
          </cell>
        </row>
        <row r="6325">
          <cell r="A6325" t="str">
            <v>45100000-8</v>
          </cell>
        </row>
        <row r="6326">
          <cell r="A6326" t="str">
            <v>45110000-1</v>
          </cell>
        </row>
        <row r="6327">
          <cell r="A6327" t="str">
            <v>45111000-8</v>
          </cell>
        </row>
        <row r="6328">
          <cell r="A6328" t="str">
            <v>45111100-9</v>
          </cell>
        </row>
        <row r="6329">
          <cell r="A6329" t="str">
            <v>45111200-0</v>
          </cell>
        </row>
        <row r="6330">
          <cell r="A6330" t="str">
            <v>45111210-3</v>
          </cell>
        </row>
        <row r="6331">
          <cell r="A6331" t="str">
            <v>45111211-0</v>
          </cell>
        </row>
        <row r="6332">
          <cell r="A6332" t="str">
            <v>45111212-7</v>
          </cell>
        </row>
        <row r="6333">
          <cell r="A6333" t="str">
            <v>45111213-4</v>
          </cell>
        </row>
        <row r="6334">
          <cell r="A6334" t="str">
            <v>45111214-1</v>
          </cell>
        </row>
        <row r="6335">
          <cell r="A6335" t="str">
            <v>45111220-6</v>
          </cell>
        </row>
        <row r="6336">
          <cell r="A6336" t="str">
            <v>45111230-9</v>
          </cell>
        </row>
        <row r="6337">
          <cell r="A6337" t="str">
            <v>45111240-2</v>
          </cell>
        </row>
        <row r="6338">
          <cell r="A6338" t="str">
            <v>45111250-5</v>
          </cell>
        </row>
        <row r="6339">
          <cell r="A6339" t="str">
            <v>45111260-8</v>
          </cell>
        </row>
        <row r="6340">
          <cell r="A6340" t="str">
            <v>45111290-7</v>
          </cell>
        </row>
        <row r="6341">
          <cell r="A6341" t="str">
            <v>45111291-4</v>
          </cell>
        </row>
        <row r="6342">
          <cell r="A6342" t="str">
            <v>45111300-1</v>
          </cell>
        </row>
        <row r="6343">
          <cell r="A6343" t="str">
            <v>45111310-4</v>
          </cell>
        </row>
        <row r="6344">
          <cell r="A6344" t="str">
            <v>45111320-7</v>
          </cell>
        </row>
        <row r="6345">
          <cell r="A6345" t="str">
            <v>45112000-5</v>
          </cell>
        </row>
        <row r="6346">
          <cell r="A6346" t="str">
            <v>45112100-6</v>
          </cell>
        </row>
        <row r="6347">
          <cell r="A6347" t="str">
            <v>45112200-7</v>
          </cell>
        </row>
        <row r="6348">
          <cell r="A6348" t="str">
            <v>45112210-0</v>
          </cell>
        </row>
        <row r="6349">
          <cell r="A6349" t="str">
            <v>45112300-8</v>
          </cell>
        </row>
        <row r="6350">
          <cell r="A6350" t="str">
            <v>45112310-1</v>
          </cell>
        </row>
        <row r="6351">
          <cell r="A6351" t="str">
            <v>45112320-4</v>
          </cell>
        </row>
        <row r="6352">
          <cell r="A6352" t="str">
            <v>45112330-7</v>
          </cell>
        </row>
        <row r="6353">
          <cell r="A6353" t="str">
            <v>45112340-0</v>
          </cell>
        </row>
        <row r="6354">
          <cell r="A6354" t="str">
            <v>45112350-3</v>
          </cell>
        </row>
        <row r="6355">
          <cell r="A6355" t="str">
            <v>45112360-6</v>
          </cell>
        </row>
        <row r="6356">
          <cell r="A6356" t="str">
            <v>45112400-9</v>
          </cell>
        </row>
        <row r="6357">
          <cell r="A6357" t="str">
            <v>45112410-2</v>
          </cell>
        </row>
        <row r="6358">
          <cell r="A6358" t="str">
            <v>45112420-5</v>
          </cell>
        </row>
        <row r="6359">
          <cell r="A6359" t="str">
            <v>45112440-1</v>
          </cell>
        </row>
        <row r="6360">
          <cell r="A6360" t="str">
            <v>45112441-8</v>
          </cell>
        </row>
        <row r="6361">
          <cell r="A6361" t="str">
            <v>45112450-4</v>
          </cell>
        </row>
        <row r="6362">
          <cell r="A6362" t="str">
            <v>45112500-0</v>
          </cell>
        </row>
        <row r="6363">
          <cell r="A6363" t="str">
            <v>45112600-1</v>
          </cell>
        </row>
        <row r="6364">
          <cell r="A6364" t="str">
            <v>45112700-2</v>
          </cell>
        </row>
        <row r="6365">
          <cell r="A6365" t="str">
            <v>45112710-5</v>
          </cell>
        </row>
        <row r="6366">
          <cell r="A6366" t="str">
            <v>45112711-2</v>
          </cell>
        </row>
        <row r="6367">
          <cell r="A6367" t="str">
            <v>45112712-9</v>
          </cell>
        </row>
        <row r="6368">
          <cell r="A6368" t="str">
            <v>45112713-6</v>
          </cell>
        </row>
        <row r="6369">
          <cell r="A6369" t="str">
            <v>45112714-3</v>
          </cell>
        </row>
        <row r="6370">
          <cell r="A6370" t="str">
            <v>45112720-8</v>
          </cell>
        </row>
        <row r="6371">
          <cell r="A6371" t="str">
            <v>45112721-5</v>
          </cell>
        </row>
        <row r="6372">
          <cell r="A6372" t="str">
            <v>45112722-2</v>
          </cell>
        </row>
        <row r="6373">
          <cell r="A6373" t="str">
            <v>45112723-9</v>
          </cell>
        </row>
        <row r="6374">
          <cell r="A6374" t="str">
            <v>45112730-1</v>
          </cell>
        </row>
        <row r="6375">
          <cell r="A6375" t="str">
            <v>45112740-4</v>
          </cell>
        </row>
        <row r="6376">
          <cell r="A6376" t="str">
            <v>45113000-2</v>
          </cell>
        </row>
        <row r="6377">
          <cell r="A6377" t="str">
            <v>45120000-4</v>
          </cell>
        </row>
        <row r="6378">
          <cell r="A6378" t="str">
            <v>45121000-1</v>
          </cell>
        </row>
        <row r="6379">
          <cell r="A6379" t="str">
            <v>45122000-8</v>
          </cell>
        </row>
        <row r="6380">
          <cell r="A6380" t="str">
            <v>45200000-9</v>
          </cell>
        </row>
        <row r="6381">
          <cell r="A6381" t="str">
            <v>45210000-2</v>
          </cell>
        </row>
        <row r="6382">
          <cell r="A6382" t="str">
            <v>45211000-9</v>
          </cell>
        </row>
        <row r="6383">
          <cell r="A6383" t="str">
            <v>45211100-0</v>
          </cell>
        </row>
        <row r="6384">
          <cell r="A6384" t="str">
            <v>45211200-1</v>
          </cell>
        </row>
        <row r="6385">
          <cell r="A6385" t="str">
            <v>45211300-2</v>
          </cell>
        </row>
        <row r="6386">
          <cell r="A6386" t="str">
            <v>45211310-5</v>
          </cell>
        </row>
        <row r="6387">
          <cell r="A6387" t="str">
            <v>45211320-8</v>
          </cell>
        </row>
        <row r="6388">
          <cell r="A6388" t="str">
            <v>45211340-4</v>
          </cell>
        </row>
        <row r="6389">
          <cell r="A6389" t="str">
            <v>45211341-1</v>
          </cell>
        </row>
        <row r="6390">
          <cell r="A6390" t="str">
            <v>45211350-7</v>
          </cell>
        </row>
        <row r="6391">
          <cell r="A6391" t="str">
            <v>45211360-0</v>
          </cell>
        </row>
        <row r="6392">
          <cell r="A6392" t="str">
            <v>45211370-3</v>
          </cell>
        </row>
        <row r="6393">
          <cell r="A6393" t="str">
            <v>45212000-6</v>
          </cell>
        </row>
        <row r="6394">
          <cell r="A6394" t="str">
            <v>45212100-7</v>
          </cell>
        </row>
        <row r="6395">
          <cell r="A6395" t="str">
            <v>45212110-0</v>
          </cell>
        </row>
        <row r="6396">
          <cell r="A6396" t="str">
            <v>45212120-3</v>
          </cell>
        </row>
        <row r="6397">
          <cell r="A6397" t="str">
            <v>45212130-6</v>
          </cell>
        </row>
        <row r="6398">
          <cell r="A6398" t="str">
            <v>45212140-9</v>
          </cell>
        </row>
        <row r="6399">
          <cell r="A6399" t="str">
            <v>45212150-2</v>
          </cell>
        </row>
        <row r="6400">
          <cell r="A6400" t="str">
            <v>45212160-5</v>
          </cell>
        </row>
        <row r="6401">
          <cell r="A6401" t="str">
            <v>45212170-8</v>
          </cell>
        </row>
        <row r="6402">
          <cell r="A6402" t="str">
            <v>45212171-5</v>
          </cell>
        </row>
        <row r="6403">
          <cell r="A6403" t="str">
            <v>45212172-2</v>
          </cell>
        </row>
        <row r="6404">
          <cell r="A6404" t="str">
            <v>45212180-1</v>
          </cell>
        </row>
        <row r="6405">
          <cell r="A6405" t="str">
            <v>45212190-4</v>
          </cell>
        </row>
        <row r="6406">
          <cell r="A6406" t="str">
            <v>45212200-8</v>
          </cell>
        </row>
        <row r="6407">
          <cell r="A6407" t="str">
            <v>45212210-1</v>
          </cell>
        </row>
        <row r="6408">
          <cell r="A6408" t="str">
            <v>45212211-8</v>
          </cell>
        </row>
        <row r="6409">
          <cell r="A6409" t="str">
            <v>45212212-5</v>
          </cell>
        </row>
        <row r="6410">
          <cell r="A6410" t="str">
            <v>45212213-2</v>
          </cell>
        </row>
        <row r="6411">
          <cell r="A6411" t="str">
            <v>45212220-4</v>
          </cell>
        </row>
        <row r="6412">
          <cell r="A6412" t="str">
            <v>45212221-1</v>
          </cell>
        </row>
        <row r="6413">
          <cell r="A6413" t="str">
            <v>45212222-8</v>
          </cell>
        </row>
        <row r="6414">
          <cell r="A6414" t="str">
            <v>45212223-5</v>
          </cell>
        </row>
        <row r="6415">
          <cell r="A6415" t="str">
            <v>45212224-2</v>
          </cell>
        </row>
        <row r="6416">
          <cell r="A6416" t="str">
            <v>45212225-9</v>
          </cell>
        </row>
        <row r="6417">
          <cell r="A6417" t="str">
            <v>45212230-7</v>
          </cell>
        </row>
        <row r="6418">
          <cell r="A6418" t="str">
            <v>45212290-5</v>
          </cell>
        </row>
        <row r="6419">
          <cell r="A6419" t="str">
            <v>45212300-9</v>
          </cell>
        </row>
        <row r="6420">
          <cell r="A6420" t="str">
            <v>45212310-2</v>
          </cell>
        </row>
        <row r="6421">
          <cell r="A6421" t="str">
            <v>45212311-9</v>
          </cell>
        </row>
        <row r="6422">
          <cell r="A6422" t="str">
            <v>45212312-6</v>
          </cell>
        </row>
        <row r="6423">
          <cell r="A6423" t="str">
            <v>45212313-3</v>
          </cell>
        </row>
        <row r="6424">
          <cell r="A6424" t="str">
            <v>45212314-0</v>
          </cell>
        </row>
        <row r="6425">
          <cell r="A6425" t="str">
            <v>45212320-5</v>
          </cell>
        </row>
        <row r="6426">
          <cell r="A6426" t="str">
            <v>45212321-2</v>
          </cell>
        </row>
        <row r="6427">
          <cell r="A6427" t="str">
            <v>45212322-9</v>
          </cell>
        </row>
        <row r="6428">
          <cell r="A6428" t="str">
            <v>45212330-8</v>
          </cell>
        </row>
        <row r="6429">
          <cell r="A6429" t="str">
            <v>45212331-5</v>
          </cell>
        </row>
        <row r="6430">
          <cell r="A6430" t="str">
            <v>45212340-1</v>
          </cell>
        </row>
        <row r="6431">
          <cell r="A6431" t="str">
            <v>45212350-4</v>
          </cell>
        </row>
        <row r="6432">
          <cell r="A6432" t="str">
            <v>45212351-1</v>
          </cell>
        </row>
        <row r="6433">
          <cell r="A6433" t="str">
            <v>45212352-8</v>
          </cell>
        </row>
        <row r="6434">
          <cell r="A6434" t="str">
            <v>45212353-5</v>
          </cell>
        </row>
        <row r="6435">
          <cell r="A6435" t="str">
            <v>45212354-2</v>
          </cell>
        </row>
        <row r="6436">
          <cell r="A6436" t="str">
            <v>45212360-7</v>
          </cell>
        </row>
        <row r="6437">
          <cell r="A6437" t="str">
            <v>45212361-4</v>
          </cell>
        </row>
        <row r="6438">
          <cell r="A6438" t="str">
            <v>45212400-0</v>
          </cell>
        </row>
        <row r="6439">
          <cell r="A6439" t="str">
            <v>45212410-3</v>
          </cell>
        </row>
        <row r="6440">
          <cell r="A6440" t="str">
            <v>45212411-0</v>
          </cell>
        </row>
        <row r="6441">
          <cell r="A6441" t="str">
            <v>45212412-7</v>
          </cell>
        </row>
        <row r="6442">
          <cell r="A6442" t="str">
            <v>45212413-4</v>
          </cell>
        </row>
        <row r="6443">
          <cell r="A6443" t="str">
            <v>45212420-6</v>
          </cell>
        </row>
        <row r="6444">
          <cell r="A6444" t="str">
            <v>45212421-3</v>
          </cell>
        </row>
        <row r="6445">
          <cell r="A6445" t="str">
            <v>45212422-0</v>
          </cell>
        </row>
        <row r="6446">
          <cell r="A6446" t="str">
            <v>45212423-7</v>
          </cell>
        </row>
        <row r="6447">
          <cell r="A6447" t="str">
            <v>45212500-1</v>
          </cell>
        </row>
        <row r="6448">
          <cell r="A6448" t="str">
            <v>45212600-2</v>
          </cell>
        </row>
        <row r="6449">
          <cell r="A6449" t="str">
            <v>45213000-3</v>
          </cell>
        </row>
        <row r="6450">
          <cell r="A6450" t="str">
            <v>45213100-4</v>
          </cell>
        </row>
        <row r="6451">
          <cell r="A6451" t="str">
            <v>45213110-7</v>
          </cell>
        </row>
        <row r="6452">
          <cell r="A6452" t="str">
            <v>45213111-4</v>
          </cell>
        </row>
        <row r="6453">
          <cell r="A6453" t="str">
            <v>45213112-1</v>
          </cell>
        </row>
        <row r="6454">
          <cell r="A6454" t="str">
            <v>45213120-0</v>
          </cell>
        </row>
        <row r="6455">
          <cell r="A6455" t="str">
            <v>45213130-3</v>
          </cell>
        </row>
        <row r="6456">
          <cell r="A6456" t="str">
            <v>45213140-6</v>
          </cell>
        </row>
        <row r="6457">
          <cell r="A6457" t="str">
            <v>45213141-3</v>
          </cell>
        </row>
        <row r="6458">
          <cell r="A6458" t="str">
            <v>45213142-0</v>
          </cell>
        </row>
        <row r="6459">
          <cell r="A6459" t="str">
            <v>45213150-9</v>
          </cell>
        </row>
        <row r="6460">
          <cell r="A6460" t="str">
            <v>45213200-5</v>
          </cell>
        </row>
        <row r="6461">
          <cell r="A6461" t="str">
            <v>45213210-8</v>
          </cell>
        </row>
        <row r="6462">
          <cell r="A6462" t="str">
            <v>45213220-1</v>
          </cell>
        </row>
        <row r="6463">
          <cell r="A6463" t="str">
            <v>45213221-8</v>
          </cell>
        </row>
        <row r="6464">
          <cell r="A6464" t="str">
            <v>45213230-4</v>
          </cell>
        </row>
        <row r="6465">
          <cell r="A6465" t="str">
            <v>45213240-7</v>
          </cell>
        </row>
        <row r="6466">
          <cell r="A6466" t="str">
            <v>45213241-4</v>
          </cell>
        </row>
        <row r="6467">
          <cell r="A6467" t="str">
            <v>45213242-1</v>
          </cell>
        </row>
        <row r="6468">
          <cell r="A6468" t="str">
            <v>45213250-0</v>
          </cell>
        </row>
        <row r="6469">
          <cell r="A6469" t="str">
            <v>45213251-7</v>
          </cell>
        </row>
        <row r="6470">
          <cell r="A6470" t="str">
            <v>45213252-4</v>
          </cell>
        </row>
        <row r="6471">
          <cell r="A6471" t="str">
            <v>45213260-3</v>
          </cell>
        </row>
        <row r="6472">
          <cell r="A6472" t="str">
            <v>45213270-6</v>
          </cell>
        </row>
        <row r="6473">
          <cell r="A6473" t="str">
            <v>45213280-9</v>
          </cell>
        </row>
        <row r="6474">
          <cell r="A6474" t="str">
            <v>45213300-6</v>
          </cell>
        </row>
        <row r="6475">
          <cell r="A6475" t="str">
            <v>45213310-9</v>
          </cell>
        </row>
        <row r="6476">
          <cell r="A6476" t="str">
            <v>45213311-6</v>
          </cell>
        </row>
        <row r="6477">
          <cell r="A6477" t="str">
            <v>45213312-3</v>
          </cell>
        </row>
        <row r="6478">
          <cell r="A6478" t="str">
            <v>45213313-0</v>
          </cell>
        </row>
        <row r="6479">
          <cell r="A6479" t="str">
            <v>45213314-7</v>
          </cell>
        </row>
        <row r="6480">
          <cell r="A6480" t="str">
            <v>45213315-4</v>
          </cell>
        </row>
        <row r="6481">
          <cell r="A6481" t="str">
            <v>45213316-1</v>
          </cell>
        </row>
        <row r="6482">
          <cell r="A6482" t="str">
            <v>45213320-2</v>
          </cell>
        </row>
        <row r="6483">
          <cell r="A6483" t="str">
            <v>45213321-9</v>
          </cell>
        </row>
        <row r="6484">
          <cell r="A6484" t="str">
            <v>45213322-6</v>
          </cell>
        </row>
        <row r="6485">
          <cell r="A6485" t="str">
            <v>45213330-5</v>
          </cell>
        </row>
        <row r="6486">
          <cell r="A6486" t="str">
            <v>45213331-2</v>
          </cell>
        </row>
        <row r="6487">
          <cell r="A6487" t="str">
            <v>45213332-9</v>
          </cell>
        </row>
        <row r="6488">
          <cell r="A6488" t="str">
            <v>45213333-6</v>
          </cell>
        </row>
        <row r="6489">
          <cell r="A6489" t="str">
            <v>45213340-8</v>
          </cell>
        </row>
        <row r="6490">
          <cell r="A6490" t="str">
            <v>45213341-5</v>
          </cell>
        </row>
        <row r="6491">
          <cell r="A6491" t="str">
            <v>45213342-2</v>
          </cell>
        </row>
        <row r="6492">
          <cell r="A6492" t="str">
            <v>45213350-1</v>
          </cell>
        </row>
        <row r="6493">
          <cell r="A6493" t="str">
            <v>45213351-8</v>
          </cell>
        </row>
        <row r="6494">
          <cell r="A6494" t="str">
            <v>45213352-5</v>
          </cell>
        </row>
        <row r="6495">
          <cell r="A6495" t="str">
            <v>45213353-2</v>
          </cell>
        </row>
        <row r="6496">
          <cell r="A6496" t="str">
            <v>45213400-7</v>
          </cell>
        </row>
        <row r="6497">
          <cell r="A6497" t="str">
            <v>45214000-0</v>
          </cell>
        </row>
        <row r="6498">
          <cell r="A6498" t="str">
            <v>45214100-1</v>
          </cell>
        </row>
        <row r="6499">
          <cell r="A6499" t="str">
            <v>45214200-2</v>
          </cell>
        </row>
        <row r="6500">
          <cell r="A6500" t="str">
            <v>45214210-5</v>
          </cell>
        </row>
        <row r="6501">
          <cell r="A6501" t="str">
            <v>45214220-8</v>
          </cell>
        </row>
        <row r="6502">
          <cell r="A6502" t="str">
            <v>45214230-1</v>
          </cell>
        </row>
        <row r="6503">
          <cell r="A6503" t="str">
            <v>45214300-3</v>
          </cell>
        </row>
        <row r="6504">
          <cell r="A6504" t="str">
            <v>45214310-6</v>
          </cell>
        </row>
        <row r="6505">
          <cell r="A6505" t="str">
            <v>45214320-9</v>
          </cell>
        </row>
        <row r="6506">
          <cell r="A6506" t="str">
            <v>45214400-4</v>
          </cell>
        </row>
        <row r="6507">
          <cell r="A6507" t="str">
            <v>45214410-7</v>
          </cell>
        </row>
        <row r="6508">
          <cell r="A6508" t="str">
            <v>45214420-0</v>
          </cell>
        </row>
        <row r="6509">
          <cell r="A6509" t="str">
            <v>45214430-3</v>
          </cell>
        </row>
        <row r="6510">
          <cell r="A6510" t="str">
            <v>45214500-5</v>
          </cell>
        </row>
        <row r="6511">
          <cell r="A6511" t="str">
            <v>45214600-6</v>
          </cell>
        </row>
        <row r="6512">
          <cell r="A6512" t="str">
            <v>45214610-9</v>
          </cell>
        </row>
        <row r="6513">
          <cell r="A6513" t="str">
            <v>45214620-2</v>
          </cell>
        </row>
        <row r="6514">
          <cell r="A6514" t="str">
            <v>45214630-5</v>
          </cell>
        </row>
        <row r="6515">
          <cell r="A6515" t="str">
            <v>45214631-2</v>
          </cell>
        </row>
        <row r="6516">
          <cell r="A6516" t="str">
            <v>45214640-8</v>
          </cell>
        </row>
        <row r="6517">
          <cell r="A6517" t="str">
            <v>45214700-7</v>
          </cell>
        </row>
        <row r="6518">
          <cell r="A6518" t="str">
            <v>45214710-0</v>
          </cell>
        </row>
        <row r="6519">
          <cell r="A6519" t="str">
            <v>45214800-8</v>
          </cell>
        </row>
        <row r="6520">
          <cell r="A6520" t="str">
            <v>45215000-7</v>
          </cell>
        </row>
        <row r="6521">
          <cell r="A6521" t="str">
            <v>45215100-8</v>
          </cell>
        </row>
        <row r="6522">
          <cell r="A6522" t="str">
            <v>45215110-1</v>
          </cell>
        </row>
        <row r="6523">
          <cell r="A6523" t="str">
            <v>45215120-4</v>
          </cell>
        </row>
        <row r="6524">
          <cell r="A6524" t="str">
            <v>45215130-7</v>
          </cell>
        </row>
        <row r="6525">
          <cell r="A6525" t="str">
            <v>45215140-0</v>
          </cell>
        </row>
        <row r="6526">
          <cell r="A6526" t="str">
            <v>45215141-7</v>
          </cell>
        </row>
        <row r="6527">
          <cell r="A6527" t="str">
            <v>45215142-4</v>
          </cell>
        </row>
        <row r="6528">
          <cell r="A6528" t="str">
            <v>45215143-1</v>
          </cell>
        </row>
        <row r="6529">
          <cell r="A6529" t="str">
            <v>45215144-8</v>
          </cell>
        </row>
        <row r="6530">
          <cell r="A6530" t="str">
            <v>45215145-5</v>
          </cell>
        </row>
        <row r="6531">
          <cell r="A6531" t="str">
            <v>45215146-2</v>
          </cell>
        </row>
        <row r="6532">
          <cell r="A6532" t="str">
            <v>45215147-9</v>
          </cell>
        </row>
        <row r="6533">
          <cell r="A6533" t="str">
            <v>45215148-6</v>
          </cell>
        </row>
        <row r="6534">
          <cell r="A6534" t="str">
            <v>45215200-9</v>
          </cell>
        </row>
        <row r="6535">
          <cell r="A6535" t="str">
            <v>45215210-2</v>
          </cell>
        </row>
        <row r="6536">
          <cell r="A6536" t="str">
            <v>45215212-6</v>
          </cell>
        </row>
        <row r="6537">
          <cell r="A6537" t="str">
            <v>45215213-3</v>
          </cell>
        </row>
        <row r="6538">
          <cell r="A6538" t="str">
            <v>45215214-0</v>
          </cell>
        </row>
        <row r="6539">
          <cell r="A6539" t="str">
            <v>45215215-7</v>
          </cell>
        </row>
        <row r="6540">
          <cell r="A6540" t="str">
            <v>45215220-5</v>
          </cell>
        </row>
        <row r="6541">
          <cell r="A6541" t="str">
            <v>45215221-2</v>
          </cell>
        </row>
        <row r="6542">
          <cell r="A6542" t="str">
            <v>45215222-9</v>
          </cell>
        </row>
        <row r="6543">
          <cell r="A6543" t="str">
            <v>45215300-0</v>
          </cell>
        </row>
        <row r="6544">
          <cell r="A6544" t="str">
            <v>45215400-1</v>
          </cell>
        </row>
        <row r="6545">
          <cell r="A6545" t="str">
            <v>45215500-2</v>
          </cell>
        </row>
        <row r="6546">
          <cell r="A6546" t="str">
            <v>45216000-4</v>
          </cell>
        </row>
        <row r="6547">
          <cell r="A6547" t="str">
            <v>45216100-5</v>
          </cell>
        </row>
        <row r="6548">
          <cell r="A6548" t="str">
            <v>45216110-8</v>
          </cell>
        </row>
        <row r="6549">
          <cell r="A6549" t="str">
            <v>45216111-5</v>
          </cell>
        </row>
        <row r="6550">
          <cell r="A6550" t="str">
            <v>45216112-2</v>
          </cell>
        </row>
        <row r="6551">
          <cell r="A6551" t="str">
            <v>45216113-9</v>
          </cell>
        </row>
        <row r="6552">
          <cell r="A6552" t="str">
            <v>45216114-6</v>
          </cell>
        </row>
        <row r="6553">
          <cell r="A6553" t="str">
            <v>45216120-1</v>
          </cell>
        </row>
        <row r="6554">
          <cell r="A6554" t="str">
            <v>45216121-8</v>
          </cell>
        </row>
        <row r="6555">
          <cell r="A6555" t="str">
            <v>45216122-5</v>
          </cell>
        </row>
        <row r="6556">
          <cell r="A6556" t="str">
            <v>45216123-2</v>
          </cell>
        </row>
        <row r="6557">
          <cell r="A6557" t="str">
            <v>45216124-9</v>
          </cell>
        </row>
        <row r="6558">
          <cell r="A6558" t="str">
            <v>45216125-6</v>
          </cell>
        </row>
        <row r="6559">
          <cell r="A6559" t="str">
            <v>45216126-3</v>
          </cell>
        </row>
        <row r="6560">
          <cell r="A6560" t="str">
            <v>45216127-0</v>
          </cell>
        </row>
        <row r="6561">
          <cell r="A6561" t="str">
            <v>45216128-7</v>
          </cell>
        </row>
        <row r="6562">
          <cell r="A6562" t="str">
            <v>45216129-4</v>
          </cell>
        </row>
        <row r="6563">
          <cell r="A6563" t="str">
            <v>45216200-6</v>
          </cell>
        </row>
        <row r="6564">
          <cell r="A6564" t="str">
            <v>45216220-2</v>
          </cell>
        </row>
        <row r="6565">
          <cell r="A6565" t="str">
            <v>45216230-5</v>
          </cell>
        </row>
        <row r="6566">
          <cell r="A6566" t="str">
            <v>45216250-1</v>
          </cell>
        </row>
        <row r="6567">
          <cell r="A6567" t="str">
            <v>45217000-1</v>
          </cell>
        </row>
        <row r="6568">
          <cell r="A6568" t="str">
            <v>45220000-5</v>
          </cell>
        </row>
        <row r="6569">
          <cell r="A6569" t="str">
            <v>45221000-2</v>
          </cell>
        </row>
        <row r="6570">
          <cell r="A6570" t="str">
            <v>45221100-3</v>
          </cell>
        </row>
        <row r="6571">
          <cell r="A6571" t="str">
            <v>45221110-6</v>
          </cell>
        </row>
        <row r="6572">
          <cell r="A6572" t="str">
            <v>45221111-3</v>
          </cell>
        </row>
        <row r="6573">
          <cell r="A6573" t="str">
            <v>45221112-0</v>
          </cell>
        </row>
        <row r="6574">
          <cell r="A6574" t="str">
            <v>45221113-7</v>
          </cell>
        </row>
        <row r="6575">
          <cell r="A6575" t="str">
            <v>45221114-4</v>
          </cell>
        </row>
        <row r="6576">
          <cell r="A6576" t="str">
            <v>45221115-1</v>
          </cell>
        </row>
        <row r="6577">
          <cell r="A6577" t="str">
            <v>45221117-5</v>
          </cell>
        </row>
        <row r="6578">
          <cell r="A6578" t="str">
            <v>45221118-2</v>
          </cell>
        </row>
        <row r="6579">
          <cell r="A6579" t="str">
            <v>45221119-9</v>
          </cell>
        </row>
        <row r="6580">
          <cell r="A6580" t="str">
            <v>45221120-9</v>
          </cell>
        </row>
        <row r="6581">
          <cell r="A6581" t="str">
            <v>45221121-6</v>
          </cell>
        </row>
        <row r="6582">
          <cell r="A6582" t="str">
            <v>45221122-3</v>
          </cell>
        </row>
        <row r="6583">
          <cell r="A6583" t="str">
            <v>45221200-4</v>
          </cell>
        </row>
        <row r="6584">
          <cell r="A6584" t="str">
            <v>45221210-7</v>
          </cell>
        </row>
        <row r="6585">
          <cell r="A6585" t="str">
            <v>45221211-4</v>
          </cell>
        </row>
        <row r="6586">
          <cell r="A6586" t="str">
            <v>45221213-8</v>
          </cell>
        </row>
        <row r="6587">
          <cell r="A6587" t="str">
            <v>45221214-5</v>
          </cell>
        </row>
        <row r="6588">
          <cell r="A6588" t="str">
            <v>45221220-0</v>
          </cell>
        </row>
        <row r="6589">
          <cell r="A6589" t="str">
            <v>45221230-3</v>
          </cell>
        </row>
        <row r="6590">
          <cell r="A6590" t="str">
            <v>45221240-6</v>
          </cell>
        </row>
        <row r="6591">
          <cell r="A6591" t="str">
            <v>45221241-3</v>
          </cell>
        </row>
        <row r="6592">
          <cell r="A6592" t="str">
            <v>45221242-0</v>
          </cell>
        </row>
        <row r="6593">
          <cell r="A6593" t="str">
            <v>45221243-7</v>
          </cell>
        </row>
        <row r="6594">
          <cell r="A6594" t="str">
            <v>45221244-4</v>
          </cell>
        </row>
        <row r="6595">
          <cell r="A6595" t="str">
            <v>45221245-1</v>
          </cell>
        </row>
        <row r="6596">
          <cell r="A6596" t="str">
            <v>45221246-8</v>
          </cell>
        </row>
        <row r="6597">
          <cell r="A6597" t="str">
            <v>45221247-5</v>
          </cell>
        </row>
        <row r="6598">
          <cell r="A6598" t="str">
            <v>45221248-2</v>
          </cell>
        </row>
        <row r="6599">
          <cell r="A6599" t="str">
            <v>45221250-9</v>
          </cell>
        </row>
        <row r="6600">
          <cell r="A6600" t="str">
            <v>45222000-9</v>
          </cell>
        </row>
        <row r="6601">
          <cell r="A6601" t="str">
            <v>45222100-0</v>
          </cell>
        </row>
        <row r="6602">
          <cell r="A6602" t="str">
            <v>45222110-3</v>
          </cell>
        </row>
        <row r="6603">
          <cell r="A6603" t="str">
            <v>45222200-1</v>
          </cell>
        </row>
        <row r="6604">
          <cell r="A6604" t="str">
            <v>45222300-2</v>
          </cell>
        </row>
        <row r="6605">
          <cell r="A6605" t="str">
            <v>45223000-6</v>
          </cell>
        </row>
        <row r="6606">
          <cell r="A6606" t="str">
            <v>45223100-7</v>
          </cell>
        </row>
        <row r="6607">
          <cell r="A6607" t="str">
            <v>45223110-0</v>
          </cell>
        </row>
        <row r="6608">
          <cell r="A6608" t="str">
            <v>45223200-8</v>
          </cell>
        </row>
        <row r="6609">
          <cell r="A6609" t="str">
            <v>45223210-1</v>
          </cell>
        </row>
        <row r="6610">
          <cell r="A6610" t="str">
            <v>45223220-4</v>
          </cell>
        </row>
        <row r="6611">
          <cell r="A6611" t="str">
            <v>45223300-9</v>
          </cell>
        </row>
        <row r="6612">
          <cell r="A6612" t="str">
            <v>45223310-2</v>
          </cell>
        </row>
        <row r="6613">
          <cell r="A6613" t="str">
            <v>45223320-5</v>
          </cell>
        </row>
        <row r="6614">
          <cell r="A6614" t="str">
            <v>45223400-0</v>
          </cell>
        </row>
        <row r="6615">
          <cell r="A6615" t="str">
            <v>45223500-1</v>
          </cell>
        </row>
        <row r="6616">
          <cell r="A6616" t="str">
            <v>45223600-2</v>
          </cell>
        </row>
        <row r="6617">
          <cell r="A6617" t="str">
            <v>45223700-3</v>
          </cell>
        </row>
        <row r="6618">
          <cell r="A6618" t="str">
            <v>45223710-6</v>
          </cell>
        </row>
        <row r="6619">
          <cell r="A6619" t="str">
            <v>45223720-9</v>
          </cell>
        </row>
        <row r="6620">
          <cell r="A6620" t="str">
            <v>45223800-4</v>
          </cell>
        </row>
        <row r="6621">
          <cell r="A6621" t="str">
            <v>45223810-7</v>
          </cell>
        </row>
        <row r="6622">
          <cell r="A6622" t="str">
            <v>45223820-0</v>
          </cell>
        </row>
        <row r="6623">
          <cell r="A6623" t="str">
            <v>45223821-7</v>
          </cell>
        </row>
        <row r="6624">
          <cell r="A6624" t="str">
            <v>45223822-4</v>
          </cell>
        </row>
        <row r="6625">
          <cell r="A6625" t="str">
            <v>45230000-8</v>
          </cell>
        </row>
        <row r="6626">
          <cell r="A6626" t="str">
            <v>45231000-5</v>
          </cell>
        </row>
        <row r="6627">
          <cell r="A6627" t="str">
            <v>45231100-6</v>
          </cell>
        </row>
        <row r="6628">
          <cell r="A6628" t="str">
            <v>45231110-9</v>
          </cell>
        </row>
        <row r="6629">
          <cell r="A6629" t="str">
            <v>45231111-6</v>
          </cell>
        </row>
        <row r="6630">
          <cell r="A6630" t="str">
            <v>45231112-3</v>
          </cell>
        </row>
        <row r="6631">
          <cell r="A6631" t="str">
            <v>45231113-0</v>
          </cell>
        </row>
        <row r="6632">
          <cell r="A6632" t="str">
            <v>45231200-7</v>
          </cell>
        </row>
        <row r="6633">
          <cell r="A6633" t="str">
            <v>45231210-0</v>
          </cell>
        </row>
        <row r="6634">
          <cell r="A6634" t="str">
            <v>45231220-3</v>
          </cell>
        </row>
        <row r="6635">
          <cell r="A6635" t="str">
            <v>45231221-0</v>
          </cell>
        </row>
        <row r="6636">
          <cell r="A6636" t="str">
            <v>45231222-7</v>
          </cell>
        </row>
        <row r="6637">
          <cell r="A6637" t="str">
            <v>45231223-4</v>
          </cell>
        </row>
        <row r="6638">
          <cell r="A6638" t="str">
            <v>45231300-8</v>
          </cell>
        </row>
        <row r="6639">
          <cell r="A6639" t="str">
            <v>45231400-9</v>
          </cell>
        </row>
        <row r="6640">
          <cell r="A6640" t="str">
            <v>45231500-0</v>
          </cell>
        </row>
        <row r="6641">
          <cell r="A6641" t="str">
            <v>45231510-3</v>
          </cell>
        </row>
        <row r="6642">
          <cell r="A6642" t="str">
            <v>45231600-1</v>
          </cell>
        </row>
        <row r="6643">
          <cell r="A6643" t="str">
            <v>45232000-2</v>
          </cell>
        </row>
        <row r="6644">
          <cell r="A6644" t="str">
            <v>45232100-3</v>
          </cell>
        </row>
        <row r="6645">
          <cell r="A6645" t="str">
            <v>45232120-9</v>
          </cell>
        </row>
        <row r="6646">
          <cell r="A6646" t="str">
            <v>45232121-6</v>
          </cell>
        </row>
        <row r="6647">
          <cell r="A6647" t="str">
            <v>45232130-2</v>
          </cell>
        </row>
        <row r="6648">
          <cell r="A6648" t="str">
            <v>45232140-5</v>
          </cell>
        </row>
        <row r="6649">
          <cell r="A6649" t="str">
            <v>45232141-2</v>
          </cell>
        </row>
        <row r="6650">
          <cell r="A6650" t="str">
            <v>45232142-9</v>
          </cell>
        </row>
        <row r="6651">
          <cell r="A6651" t="str">
            <v>45232150-8</v>
          </cell>
        </row>
        <row r="6652">
          <cell r="A6652" t="str">
            <v>45232151-5</v>
          </cell>
        </row>
        <row r="6653">
          <cell r="A6653" t="str">
            <v>45232152-2</v>
          </cell>
        </row>
        <row r="6654">
          <cell r="A6654" t="str">
            <v>45232153-9</v>
          </cell>
        </row>
        <row r="6655">
          <cell r="A6655" t="str">
            <v>45232154-6</v>
          </cell>
        </row>
        <row r="6656">
          <cell r="A6656" t="str">
            <v>45232200-4</v>
          </cell>
        </row>
        <row r="6657">
          <cell r="A6657" t="str">
            <v>45232210-7</v>
          </cell>
        </row>
        <row r="6658">
          <cell r="A6658" t="str">
            <v>45232220-0</v>
          </cell>
        </row>
        <row r="6659">
          <cell r="A6659" t="str">
            <v>45232221-7</v>
          </cell>
        </row>
        <row r="6660">
          <cell r="A6660" t="str">
            <v>45232300-5</v>
          </cell>
        </row>
        <row r="6661">
          <cell r="A6661" t="str">
            <v>45232310-8</v>
          </cell>
        </row>
        <row r="6662">
          <cell r="A6662" t="str">
            <v>45232311-5</v>
          </cell>
        </row>
        <row r="6663">
          <cell r="A6663" t="str">
            <v>45232320-1</v>
          </cell>
        </row>
        <row r="6664">
          <cell r="A6664" t="str">
            <v>45232330-4</v>
          </cell>
        </row>
        <row r="6665">
          <cell r="A6665" t="str">
            <v>45232331-1</v>
          </cell>
        </row>
        <row r="6666">
          <cell r="A6666" t="str">
            <v>45232332-8</v>
          </cell>
        </row>
        <row r="6667">
          <cell r="A6667" t="str">
            <v>45232340-7</v>
          </cell>
        </row>
        <row r="6668">
          <cell r="A6668" t="str">
            <v>45232400-6</v>
          </cell>
        </row>
        <row r="6669">
          <cell r="A6669" t="str">
            <v>45232410-9</v>
          </cell>
        </row>
        <row r="6670">
          <cell r="A6670" t="str">
            <v>45232411-6</v>
          </cell>
        </row>
        <row r="6671">
          <cell r="A6671" t="str">
            <v>45232420-2</v>
          </cell>
        </row>
        <row r="6672">
          <cell r="A6672" t="str">
            <v>45232421-9</v>
          </cell>
        </row>
        <row r="6673">
          <cell r="A6673" t="str">
            <v>45232422-6</v>
          </cell>
        </row>
        <row r="6674">
          <cell r="A6674" t="str">
            <v>45232423-3</v>
          </cell>
        </row>
        <row r="6675">
          <cell r="A6675" t="str">
            <v>45232424-0</v>
          </cell>
        </row>
        <row r="6676">
          <cell r="A6676" t="str">
            <v>45232430-5</v>
          </cell>
        </row>
        <row r="6677">
          <cell r="A6677" t="str">
            <v>45232431-2</v>
          </cell>
        </row>
        <row r="6678">
          <cell r="A6678" t="str">
            <v>45232440-8</v>
          </cell>
        </row>
        <row r="6679">
          <cell r="A6679" t="str">
            <v>45232450-1</v>
          </cell>
        </row>
        <row r="6680">
          <cell r="A6680" t="str">
            <v>45232451-8</v>
          </cell>
        </row>
        <row r="6681">
          <cell r="A6681" t="str">
            <v>45232452-5</v>
          </cell>
        </row>
        <row r="6682">
          <cell r="A6682" t="str">
            <v>45232453-2</v>
          </cell>
        </row>
        <row r="6683">
          <cell r="A6683" t="str">
            <v>45232454-9</v>
          </cell>
        </row>
        <row r="6684">
          <cell r="A6684" t="str">
            <v>45232460-4</v>
          </cell>
        </row>
        <row r="6685">
          <cell r="A6685" t="str">
            <v>45232470-7</v>
          </cell>
        </row>
        <row r="6686">
          <cell r="A6686" t="str">
            <v>45233000-9</v>
          </cell>
        </row>
        <row r="6687">
          <cell r="A6687" t="str">
            <v>45233100-0</v>
          </cell>
        </row>
        <row r="6688">
          <cell r="A6688" t="str">
            <v>45233110-3</v>
          </cell>
        </row>
        <row r="6689">
          <cell r="A6689" t="str">
            <v>45233120-6</v>
          </cell>
        </row>
        <row r="6690">
          <cell r="A6690" t="str">
            <v>45233121-3</v>
          </cell>
        </row>
        <row r="6691">
          <cell r="A6691" t="str">
            <v>45233122-0</v>
          </cell>
        </row>
        <row r="6692">
          <cell r="A6692" t="str">
            <v>45233123-7</v>
          </cell>
        </row>
        <row r="6693">
          <cell r="A6693" t="str">
            <v>45233124-4</v>
          </cell>
        </row>
        <row r="6694">
          <cell r="A6694" t="str">
            <v>45233125-1</v>
          </cell>
        </row>
        <row r="6695">
          <cell r="A6695" t="str">
            <v>45233126-8</v>
          </cell>
        </row>
        <row r="6696">
          <cell r="A6696" t="str">
            <v>45233127-5</v>
          </cell>
        </row>
        <row r="6697">
          <cell r="A6697" t="str">
            <v>45233128-2</v>
          </cell>
        </row>
        <row r="6698">
          <cell r="A6698" t="str">
            <v>45233129-9</v>
          </cell>
        </row>
        <row r="6699">
          <cell r="A6699" t="str">
            <v>45233130-9</v>
          </cell>
        </row>
        <row r="6700">
          <cell r="A6700" t="str">
            <v>45233131-6</v>
          </cell>
        </row>
        <row r="6701">
          <cell r="A6701" t="str">
            <v>45233139-3</v>
          </cell>
        </row>
        <row r="6702">
          <cell r="A6702" t="str">
            <v>45233140-2</v>
          </cell>
        </row>
        <row r="6703">
          <cell r="A6703" t="str">
            <v>45233141-9</v>
          </cell>
        </row>
        <row r="6704">
          <cell r="A6704" t="str">
            <v>45233142-6</v>
          </cell>
        </row>
        <row r="6705">
          <cell r="A6705" t="str">
            <v>45233144-0</v>
          </cell>
        </row>
        <row r="6706">
          <cell r="A6706" t="str">
            <v>45233150-5</v>
          </cell>
        </row>
        <row r="6707">
          <cell r="A6707" t="str">
            <v>45233160-8</v>
          </cell>
        </row>
        <row r="6708">
          <cell r="A6708" t="str">
            <v>45233161-5</v>
          </cell>
        </row>
        <row r="6709">
          <cell r="A6709" t="str">
            <v>45233162-2</v>
          </cell>
        </row>
        <row r="6710">
          <cell r="A6710" t="str">
            <v>45233200-1</v>
          </cell>
        </row>
        <row r="6711">
          <cell r="A6711" t="str">
            <v>45233210-4</v>
          </cell>
        </row>
        <row r="6712">
          <cell r="A6712" t="str">
            <v>45233220-7</v>
          </cell>
        </row>
        <row r="6713">
          <cell r="A6713" t="str">
            <v>45233221-4</v>
          </cell>
        </row>
        <row r="6714">
          <cell r="A6714" t="str">
            <v>45233222-1</v>
          </cell>
        </row>
        <row r="6715">
          <cell r="A6715" t="str">
            <v>45233223-8</v>
          </cell>
        </row>
        <row r="6716">
          <cell r="A6716" t="str">
            <v>45233224-5</v>
          </cell>
        </row>
        <row r="6717">
          <cell r="A6717" t="str">
            <v>45233225-2</v>
          </cell>
        </row>
        <row r="6718">
          <cell r="A6718" t="str">
            <v>45233226-9</v>
          </cell>
        </row>
        <row r="6719">
          <cell r="A6719" t="str">
            <v>45233227-6</v>
          </cell>
        </row>
        <row r="6720">
          <cell r="A6720" t="str">
            <v>45233228-3</v>
          </cell>
        </row>
        <row r="6721">
          <cell r="A6721" t="str">
            <v>45233229-0</v>
          </cell>
        </row>
        <row r="6722">
          <cell r="A6722" t="str">
            <v>45233250-6</v>
          </cell>
        </row>
        <row r="6723">
          <cell r="A6723" t="str">
            <v>45233251-3</v>
          </cell>
        </row>
        <row r="6724">
          <cell r="A6724" t="str">
            <v>45233252-0</v>
          </cell>
        </row>
        <row r="6725">
          <cell r="A6725" t="str">
            <v>45233253-7</v>
          </cell>
        </row>
        <row r="6726">
          <cell r="A6726" t="str">
            <v>45233260-9</v>
          </cell>
        </row>
        <row r="6727">
          <cell r="A6727" t="str">
            <v>45233261-6</v>
          </cell>
        </row>
        <row r="6728">
          <cell r="A6728" t="str">
            <v>45233262-3</v>
          </cell>
        </row>
        <row r="6729">
          <cell r="A6729" t="str">
            <v>45233270-2</v>
          </cell>
        </row>
        <row r="6730">
          <cell r="A6730" t="str">
            <v>45233280-5</v>
          </cell>
        </row>
        <row r="6731">
          <cell r="A6731" t="str">
            <v>45233290-8</v>
          </cell>
        </row>
        <row r="6732">
          <cell r="A6732" t="str">
            <v>45233291-5</v>
          </cell>
        </row>
        <row r="6733">
          <cell r="A6733" t="str">
            <v>45233292-2</v>
          </cell>
        </row>
        <row r="6734">
          <cell r="A6734" t="str">
            <v>45233293-9</v>
          </cell>
        </row>
        <row r="6735">
          <cell r="A6735" t="str">
            <v>45233294-6</v>
          </cell>
        </row>
        <row r="6736">
          <cell r="A6736" t="str">
            <v>45233300-2</v>
          </cell>
        </row>
        <row r="6737">
          <cell r="A6737" t="str">
            <v>45233310-5</v>
          </cell>
        </row>
        <row r="6738">
          <cell r="A6738" t="str">
            <v>45233320-8</v>
          </cell>
        </row>
        <row r="6739">
          <cell r="A6739" t="str">
            <v>45233330-1</v>
          </cell>
        </row>
        <row r="6740">
          <cell r="A6740" t="str">
            <v>45233340-4</v>
          </cell>
        </row>
        <row r="6741">
          <cell r="A6741" t="str">
            <v>45234000-6</v>
          </cell>
        </row>
        <row r="6742">
          <cell r="A6742" t="str">
            <v>45234100-7</v>
          </cell>
        </row>
        <row r="6743">
          <cell r="A6743" t="str">
            <v>45234110-0</v>
          </cell>
        </row>
        <row r="6744">
          <cell r="A6744" t="str">
            <v>45234111-7</v>
          </cell>
        </row>
        <row r="6745">
          <cell r="A6745" t="str">
            <v>45234112-4</v>
          </cell>
        </row>
        <row r="6746">
          <cell r="A6746" t="str">
            <v>45234113-1</v>
          </cell>
        </row>
        <row r="6747">
          <cell r="A6747" t="str">
            <v>45234114-8</v>
          </cell>
        </row>
        <row r="6748">
          <cell r="A6748" t="str">
            <v>45234115-5</v>
          </cell>
        </row>
        <row r="6749">
          <cell r="A6749" t="str">
            <v>45234116-2</v>
          </cell>
        </row>
        <row r="6750">
          <cell r="A6750" t="str">
            <v>45234120-3</v>
          </cell>
        </row>
        <row r="6751">
          <cell r="A6751" t="str">
            <v>45234121-0</v>
          </cell>
        </row>
        <row r="6752">
          <cell r="A6752" t="str">
            <v>45234122-7</v>
          </cell>
        </row>
        <row r="6753">
          <cell r="A6753" t="str">
            <v>45234123-4</v>
          </cell>
        </row>
        <row r="6754">
          <cell r="A6754" t="str">
            <v>45234124-1</v>
          </cell>
        </row>
        <row r="6755">
          <cell r="A6755" t="str">
            <v>45234125-8</v>
          </cell>
        </row>
        <row r="6756">
          <cell r="A6756" t="str">
            <v>45234126-5</v>
          </cell>
        </row>
        <row r="6757">
          <cell r="A6757" t="str">
            <v>45234127-2</v>
          </cell>
        </row>
        <row r="6758">
          <cell r="A6758" t="str">
            <v>45234128-9</v>
          </cell>
        </row>
        <row r="6759">
          <cell r="A6759" t="str">
            <v>45234129-6</v>
          </cell>
        </row>
        <row r="6760">
          <cell r="A6760" t="str">
            <v>45234130-6</v>
          </cell>
        </row>
        <row r="6761">
          <cell r="A6761" t="str">
            <v>45234140-9</v>
          </cell>
        </row>
        <row r="6762">
          <cell r="A6762" t="str">
            <v>45234160-5</v>
          </cell>
        </row>
        <row r="6763">
          <cell r="A6763" t="str">
            <v>45234170-8</v>
          </cell>
        </row>
        <row r="6764">
          <cell r="A6764" t="str">
            <v>45234180-1</v>
          </cell>
        </row>
        <row r="6765">
          <cell r="A6765" t="str">
            <v>45234181-8</v>
          </cell>
        </row>
        <row r="6766">
          <cell r="A6766" t="str">
            <v>45234200-8</v>
          </cell>
        </row>
        <row r="6767">
          <cell r="A6767" t="str">
            <v>45234210-1</v>
          </cell>
        </row>
        <row r="6768">
          <cell r="A6768" t="str">
            <v>45234220-4</v>
          </cell>
        </row>
        <row r="6769">
          <cell r="A6769" t="str">
            <v>45234230-7</v>
          </cell>
        </row>
        <row r="6770">
          <cell r="A6770" t="str">
            <v>45234240-0</v>
          </cell>
        </row>
        <row r="6771">
          <cell r="A6771" t="str">
            <v>45234250-3</v>
          </cell>
        </row>
        <row r="6772">
          <cell r="A6772" t="str">
            <v>45235000-3</v>
          </cell>
        </row>
        <row r="6773">
          <cell r="A6773" t="str">
            <v>45235100-4</v>
          </cell>
        </row>
        <row r="6774">
          <cell r="A6774" t="str">
            <v>45235110-7</v>
          </cell>
        </row>
        <row r="6775">
          <cell r="A6775" t="str">
            <v>45235111-4</v>
          </cell>
        </row>
        <row r="6776">
          <cell r="A6776" t="str">
            <v>45235200-5</v>
          </cell>
        </row>
        <row r="6777">
          <cell r="A6777" t="str">
            <v>45235210-8</v>
          </cell>
        </row>
        <row r="6778">
          <cell r="A6778" t="str">
            <v>45235300-6</v>
          </cell>
        </row>
        <row r="6779">
          <cell r="A6779" t="str">
            <v>45235310-9</v>
          </cell>
        </row>
        <row r="6780">
          <cell r="A6780" t="str">
            <v>45235311-6</v>
          </cell>
        </row>
        <row r="6781">
          <cell r="A6781" t="str">
            <v>45235320-2</v>
          </cell>
        </row>
        <row r="6782">
          <cell r="A6782" t="str">
            <v>45236000-0</v>
          </cell>
        </row>
        <row r="6783">
          <cell r="A6783" t="str">
            <v>45236100-1</v>
          </cell>
        </row>
        <row r="6784">
          <cell r="A6784" t="str">
            <v>45236110-4</v>
          </cell>
        </row>
        <row r="6785">
          <cell r="A6785" t="str">
            <v>45236111-1</v>
          </cell>
        </row>
        <row r="6786">
          <cell r="A6786" t="str">
            <v>45236112-8</v>
          </cell>
        </row>
        <row r="6787">
          <cell r="A6787" t="str">
            <v>45236113-5</v>
          </cell>
        </row>
        <row r="6788">
          <cell r="A6788" t="str">
            <v>45236114-2</v>
          </cell>
        </row>
        <row r="6789">
          <cell r="A6789" t="str">
            <v>45236119-7</v>
          </cell>
        </row>
        <row r="6790">
          <cell r="A6790" t="str">
            <v>45236200-2</v>
          </cell>
        </row>
        <row r="6791">
          <cell r="A6791" t="str">
            <v>45236210-5</v>
          </cell>
        </row>
        <row r="6792">
          <cell r="A6792" t="str">
            <v>45236220-8</v>
          </cell>
        </row>
        <row r="6793">
          <cell r="A6793" t="str">
            <v>45236230-1</v>
          </cell>
        </row>
        <row r="6794">
          <cell r="A6794" t="str">
            <v>45236250-7</v>
          </cell>
        </row>
        <row r="6795">
          <cell r="A6795" t="str">
            <v>45236290-9</v>
          </cell>
        </row>
        <row r="6796">
          <cell r="A6796" t="str">
            <v>45236300-3</v>
          </cell>
        </row>
        <row r="6797">
          <cell r="A6797" t="str">
            <v>45237000-7</v>
          </cell>
        </row>
        <row r="6798">
          <cell r="A6798" t="str">
            <v>45240000-1</v>
          </cell>
        </row>
        <row r="6799">
          <cell r="A6799" t="str">
            <v>45241000-8</v>
          </cell>
        </row>
        <row r="6800">
          <cell r="A6800" t="str">
            <v>45241100-9</v>
          </cell>
        </row>
        <row r="6801">
          <cell r="A6801" t="str">
            <v>45241200-0</v>
          </cell>
        </row>
        <row r="6802">
          <cell r="A6802" t="str">
            <v>45241300-1</v>
          </cell>
        </row>
        <row r="6803">
          <cell r="A6803" t="str">
            <v>45241400-2</v>
          </cell>
        </row>
        <row r="6804">
          <cell r="A6804" t="str">
            <v>45241500-3</v>
          </cell>
        </row>
        <row r="6805">
          <cell r="A6805" t="str">
            <v>45241600-4</v>
          </cell>
        </row>
        <row r="6806">
          <cell r="A6806" t="str">
            <v>45242000-5</v>
          </cell>
        </row>
        <row r="6807">
          <cell r="A6807" t="str">
            <v>45242100-6</v>
          </cell>
        </row>
        <row r="6808">
          <cell r="A6808" t="str">
            <v>45242110-9</v>
          </cell>
        </row>
        <row r="6809">
          <cell r="A6809" t="str">
            <v>45242200-7</v>
          </cell>
        </row>
        <row r="6810">
          <cell r="A6810" t="str">
            <v>45242210-0</v>
          </cell>
        </row>
        <row r="6811">
          <cell r="A6811" t="str">
            <v>45243000-2</v>
          </cell>
        </row>
        <row r="6812">
          <cell r="A6812" t="str">
            <v>45243100-3</v>
          </cell>
        </row>
        <row r="6813">
          <cell r="A6813" t="str">
            <v>45243110-6</v>
          </cell>
        </row>
        <row r="6814">
          <cell r="A6814" t="str">
            <v>45243200-4</v>
          </cell>
        </row>
        <row r="6815">
          <cell r="A6815" t="str">
            <v>45243300-5</v>
          </cell>
        </row>
        <row r="6816">
          <cell r="A6816" t="str">
            <v>45243400-6</v>
          </cell>
        </row>
        <row r="6817">
          <cell r="A6817" t="str">
            <v>45243500-7</v>
          </cell>
        </row>
        <row r="6818">
          <cell r="A6818" t="str">
            <v>45243510-0</v>
          </cell>
        </row>
        <row r="6819">
          <cell r="A6819" t="str">
            <v>45243600-8</v>
          </cell>
        </row>
        <row r="6820">
          <cell r="A6820" t="str">
            <v>45244000-9</v>
          </cell>
        </row>
        <row r="6821">
          <cell r="A6821" t="str">
            <v>45244100-0</v>
          </cell>
        </row>
        <row r="6822">
          <cell r="A6822" t="str">
            <v>45244200-1</v>
          </cell>
        </row>
        <row r="6823">
          <cell r="A6823" t="str">
            <v>45245000-6</v>
          </cell>
        </row>
        <row r="6824">
          <cell r="A6824" t="str">
            <v>45246000-3</v>
          </cell>
        </row>
        <row r="6825">
          <cell r="A6825" t="str">
            <v>45246100-4</v>
          </cell>
        </row>
        <row r="6826">
          <cell r="A6826" t="str">
            <v>45246200-5</v>
          </cell>
        </row>
        <row r="6827">
          <cell r="A6827" t="str">
            <v>45246400-7</v>
          </cell>
        </row>
        <row r="6828">
          <cell r="A6828" t="str">
            <v>45246410-0</v>
          </cell>
        </row>
        <row r="6829">
          <cell r="A6829" t="str">
            <v>45246500-8</v>
          </cell>
        </row>
        <row r="6830">
          <cell r="A6830" t="str">
            <v>45246510-1</v>
          </cell>
        </row>
        <row r="6831">
          <cell r="A6831" t="str">
            <v>45247000-0</v>
          </cell>
        </row>
        <row r="6832">
          <cell r="A6832" t="str">
            <v>45247100-1</v>
          </cell>
        </row>
        <row r="6833">
          <cell r="A6833" t="str">
            <v>45247110-4</v>
          </cell>
        </row>
        <row r="6834">
          <cell r="A6834" t="str">
            <v>45247111-1</v>
          </cell>
        </row>
        <row r="6835">
          <cell r="A6835" t="str">
            <v>45247112-8</v>
          </cell>
        </row>
        <row r="6836">
          <cell r="A6836" t="str">
            <v>45247120-7</v>
          </cell>
        </row>
        <row r="6837">
          <cell r="A6837" t="str">
            <v>45247130-0</v>
          </cell>
        </row>
        <row r="6838">
          <cell r="A6838" t="str">
            <v>45247200-2</v>
          </cell>
        </row>
        <row r="6839">
          <cell r="A6839" t="str">
            <v>45247210-5</v>
          </cell>
        </row>
        <row r="6840">
          <cell r="A6840" t="str">
            <v>45247211-2</v>
          </cell>
        </row>
        <row r="6841">
          <cell r="A6841" t="str">
            <v>45247212-9</v>
          </cell>
        </row>
        <row r="6842">
          <cell r="A6842" t="str">
            <v>45247220-8</v>
          </cell>
        </row>
        <row r="6843">
          <cell r="A6843" t="str">
            <v>45247230-1</v>
          </cell>
        </row>
        <row r="6844">
          <cell r="A6844" t="str">
            <v>45247240-4</v>
          </cell>
        </row>
        <row r="6845">
          <cell r="A6845" t="str">
            <v>45247270-3</v>
          </cell>
        </row>
        <row r="6846">
          <cell r="A6846" t="str">
            <v>45248000-7</v>
          </cell>
        </row>
        <row r="6847">
          <cell r="A6847" t="str">
            <v>45248100-8</v>
          </cell>
        </row>
        <row r="6848">
          <cell r="A6848" t="str">
            <v>45248200-9</v>
          </cell>
        </row>
        <row r="6849">
          <cell r="A6849" t="str">
            <v>45248300-0</v>
          </cell>
        </row>
        <row r="6850">
          <cell r="A6850" t="str">
            <v>45248400-1</v>
          </cell>
        </row>
        <row r="6851">
          <cell r="A6851" t="str">
            <v>45248500-2</v>
          </cell>
        </row>
        <row r="6852">
          <cell r="A6852" t="str">
            <v>45250000-4</v>
          </cell>
        </row>
        <row r="6853">
          <cell r="A6853" t="str">
            <v>45251000-1</v>
          </cell>
        </row>
        <row r="6854">
          <cell r="A6854" t="str">
            <v>45251100-2</v>
          </cell>
        </row>
        <row r="6855">
          <cell r="A6855" t="str">
            <v>45251110-5</v>
          </cell>
        </row>
        <row r="6856">
          <cell r="A6856" t="str">
            <v>45251111-2</v>
          </cell>
        </row>
        <row r="6857">
          <cell r="A6857" t="str">
            <v>45251120-8</v>
          </cell>
        </row>
        <row r="6858">
          <cell r="A6858" t="str">
            <v>45251140-4</v>
          </cell>
        </row>
        <row r="6859">
          <cell r="A6859" t="str">
            <v>45251141-1</v>
          </cell>
        </row>
        <row r="6860">
          <cell r="A6860" t="str">
            <v>45251142-8</v>
          </cell>
        </row>
        <row r="6861">
          <cell r="A6861" t="str">
            <v>45251143-5</v>
          </cell>
        </row>
        <row r="6862">
          <cell r="A6862" t="str">
            <v>45251150-7</v>
          </cell>
        </row>
        <row r="6863">
          <cell r="A6863" t="str">
            <v>45251160-0</v>
          </cell>
        </row>
        <row r="6864">
          <cell r="A6864" t="str">
            <v>45251200-3</v>
          </cell>
        </row>
        <row r="6865">
          <cell r="A6865" t="str">
            <v>45251220-9</v>
          </cell>
        </row>
        <row r="6866">
          <cell r="A6866" t="str">
            <v>45251230-2</v>
          </cell>
        </row>
        <row r="6867">
          <cell r="A6867" t="str">
            <v>45251240-5</v>
          </cell>
        </row>
        <row r="6868">
          <cell r="A6868" t="str">
            <v>45251250-8</v>
          </cell>
        </row>
        <row r="6869">
          <cell r="A6869" t="str">
            <v>45252000-8</v>
          </cell>
        </row>
        <row r="6870">
          <cell r="A6870" t="str">
            <v>45252100-9</v>
          </cell>
        </row>
        <row r="6871">
          <cell r="A6871" t="str">
            <v>45252110-2</v>
          </cell>
        </row>
        <row r="6872">
          <cell r="A6872" t="str">
            <v>45252120-5</v>
          </cell>
        </row>
        <row r="6873">
          <cell r="A6873" t="str">
            <v>45252121-2</v>
          </cell>
        </row>
        <row r="6874">
          <cell r="A6874" t="str">
            <v>45252122-9</v>
          </cell>
        </row>
        <row r="6875">
          <cell r="A6875" t="str">
            <v>45252123-6</v>
          </cell>
        </row>
        <row r="6876">
          <cell r="A6876" t="str">
            <v>45252124-3</v>
          </cell>
        </row>
        <row r="6877">
          <cell r="A6877" t="str">
            <v>45252125-0</v>
          </cell>
        </row>
        <row r="6878">
          <cell r="A6878" t="str">
            <v>45252126-7</v>
          </cell>
        </row>
        <row r="6879">
          <cell r="A6879" t="str">
            <v>45252127-4</v>
          </cell>
        </row>
        <row r="6880">
          <cell r="A6880" t="str">
            <v>45252130-8</v>
          </cell>
        </row>
        <row r="6881">
          <cell r="A6881" t="str">
            <v>45252140-1</v>
          </cell>
        </row>
        <row r="6882">
          <cell r="A6882" t="str">
            <v>45252150-4</v>
          </cell>
        </row>
        <row r="6883">
          <cell r="A6883" t="str">
            <v>45252200-0</v>
          </cell>
        </row>
        <row r="6884">
          <cell r="A6884" t="str">
            <v>45252210-3</v>
          </cell>
        </row>
        <row r="6885">
          <cell r="A6885" t="str">
            <v>45252300-1</v>
          </cell>
        </row>
        <row r="6886">
          <cell r="A6886" t="str">
            <v>45253000-5</v>
          </cell>
        </row>
        <row r="6887">
          <cell r="A6887" t="str">
            <v>45253100-6</v>
          </cell>
        </row>
        <row r="6888">
          <cell r="A6888" t="str">
            <v>45253200-7</v>
          </cell>
        </row>
        <row r="6889">
          <cell r="A6889" t="str">
            <v>45253300-8</v>
          </cell>
        </row>
        <row r="6890">
          <cell r="A6890" t="str">
            <v>45253310-1</v>
          </cell>
        </row>
        <row r="6891">
          <cell r="A6891" t="str">
            <v>45253320-4</v>
          </cell>
        </row>
        <row r="6892">
          <cell r="A6892" t="str">
            <v>45253400-9</v>
          </cell>
        </row>
        <row r="6893">
          <cell r="A6893" t="str">
            <v>45253500-0</v>
          </cell>
        </row>
        <row r="6894">
          <cell r="A6894" t="str">
            <v>45253600-1</v>
          </cell>
        </row>
        <row r="6895">
          <cell r="A6895" t="str">
            <v>45253700-2</v>
          </cell>
        </row>
        <row r="6896">
          <cell r="A6896" t="str">
            <v>45253800-3</v>
          </cell>
        </row>
        <row r="6897">
          <cell r="A6897" t="str">
            <v>45254000-2</v>
          </cell>
        </row>
        <row r="6898">
          <cell r="A6898" t="str">
            <v>45254100-3</v>
          </cell>
        </row>
        <row r="6899">
          <cell r="A6899" t="str">
            <v>45254110-6</v>
          </cell>
        </row>
        <row r="6900">
          <cell r="A6900" t="str">
            <v>45254200-4</v>
          </cell>
        </row>
        <row r="6901">
          <cell r="A6901" t="str">
            <v>45255000-9</v>
          </cell>
        </row>
        <row r="6902">
          <cell r="A6902" t="str">
            <v>45255100-0</v>
          </cell>
        </row>
        <row r="6903">
          <cell r="A6903" t="str">
            <v>45255110-3</v>
          </cell>
        </row>
        <row r="6904">
          <cell r="A6904" t="str">
            <v>45255120-6</v>
          </cell>
        </row>
        <row r="6905">
          <cell r="A6905" t="str">
            <v>45255121-3</v>
          </cell>
        </row>
        <row r="6906">
          <cell r="A6906" t="str">
            <v>45255200-1</v>
          </cell>
        </row>
        <row r="6907">
          <cell r="A6907" t="str">
            <v>45255210-4</v>
          </cell>
        </row>
        <row r="6908">
          <cell r="A6908" t="str">
            <v>45255300-2</v>
          </cell>
        </row>
        <row r="6909">
          <cell r="A6909" t="str">
            <v>45255400-3</v>
          </cell>
        </row>
        <row r="6910">
          <cell r="A6910" t="str">
            <v>45255410-6</v>
          </cell>
        </row>
        <row r="6911">
          <cell r="A6911" t="str">
            <v>45255420-9</v>
          </cell>
        </row>
        <row r="6912">
          <cell r="A6912" t="str">
            <v>45255430-2</v>
          </cell>
        </row>
        <row r="6913">
          <cell r="A6913" t="str">
            <v>45255500-4</v>
          </cell>
        </row>
        <row r="6914">
          <cell r="A6914" t="str">
            <v>45255600-5</v>
          </cell>
        </row>
        <row r="6915">
          <cell r="A6915" t="str">
            <v>45255700-6</v>
          </cell>
        </row>
        <row r="6916">
          <cell r="A6916" t="str">
            <v>45255800-7</v>
          </cell>
        </row>
        <row r="6917">
          <cell r="A6917" t="str">
            <v>45259000-7</v>
          </cell>
        </row>
        <row r="6918">
          <cell r="A6918" t="str">
            <v>45259100-8</v>
          </cell>
        </row>
        <row r="6919">
          <cell r="A6919" t="str">
            <v>45259200-9</v>
          </cell>
        </row>
        <row r="6920">
          <cell r="A6920" t="str">
            <v>45259300-0</v>
          </cell>
        </row>
        <row r="6921">
          <cell r="A6921" t="str">
            <v>45259900-6</v>
          </cell>
        </row>
        <row r="6922">
          <cell r="A6922" t="str">
            <v>45260000-7</v>
          </cell>
        </row>
        <row r="6923">
          <cell r="A6923" t="str">
            <v>45261000-4</v>
          </cell>
        </row>
        <row r="6924">
          <cell r="A6924" t="str">
            <v>45261100-5</v>
          </cell>
        </row>
        <row r="6925">
          <cell r="A6925" t="str">
            <v>45261200-6</v>
          </cell>
        </row>
        <row r="6926">
          <cell r="A6926" t="str">
            <v>45261210-9</v>
          </cell>
        </row>
        <row r="6927">
          <cell r="A6927" t="str">
            <v>45261211-6</v>
          </cell>
        </row>
        <row r="6928">
          <cell r="A6928" t="str">
            <v>45261212-3</v>
          </cell>
        </row>
        <row r="6929">
          <cell r="A6929" t="str">
            <v>45261213-0</v>
          </cell>
        </row>
        <row r="6930">
          <cell r="A6930" t="str">
            <v>45261214-7</v>
          </cell>
        </row>
        <row r="6931">
          <cell r="A6931" t="str">
            <v>45261215-4</v>
          </cell>
        </row>
        <row r="6932">
          <cell r="A6932" t="str">
            <v>45261220-2</v>
          </cell>
        </row>
        <row r="6933">
          <cell r="A6933" t="str">
            <v>45261221-9</v>
          </cell>
        </row>
        <row r="6934">
          <cell r="A6934" t="str">
            <v>45261222-6</v>
          </cell>
        </row>
        <row r="6935">
          <cell r="A6935" t="str">
            <v>45261300-7</v>
          </cell>
        </row>
        <row r="6936">
          <cell r="A6936" t="str">
            <v>45261310-0</v>
          </cell>
        </row>
        <row r="6937">
          <cell r="A6937" t="str">
            <v>45261320-3</v>
          </cell>
        </row>
        <row r="6938">
          <cell r="A6938" t="str">
            <v>45261400-8</v>
          </cell>
        </row>
        <row r="6939">
          <cell r="A6939" t="str">
            <v>45261410-1</v>
          </cell>
        </row>
        <row r="6940">
          <cell r="A6940" t="str">
            <v>45261420-4</v>
          </cell>
        </row>
        <row r="6941">
          <cell r="A6941" t="str">
            <v>45261900-3</v>
          </cell>
        </row>
        <row r="6942">
          <cell r="A6942" t="str">
            <v>45261910-6</v>
          </cell>
        </row>
        <row r="6943">
          <cell r="A6943" t="str">
            <v>45261920-9</v>
          </cell>
        </row>
        <row r="6944">
          <cell r="A6944" t="str">
            <v>45262000-1</v>
          </cell>
        </row>
        <row r="6945">
          <cell r="A6945" t="str">
            <v>45262100-2</v>
          </cell>
        </row>
        <row r="6946">
          <cell r="A6946" t="str">
            <v>45262110-5</v>
          </cell>
        </row>
        <row r="6947">
          <cell r="A6947" t="str">
            <v>45262120-8</v>
          </cell>
        </row>
        <row r="6948">
          <cell r="A6948" t="str">
            <v>45262200-3</v>
          </cell>
        </row>
        <row r="6949">
          <cell r="A6949" t="str">
            <v>45262210-6</v>
          </cell>
        </row>
        <row r="6950">
          <cell r="A6950" t="str">
            <v>45262211-3</v>
          </cell>
        </row>
        <row r="6951">
          <cell r="A6951" t="str">
            <v>45262212-0</v>
          </cell>
        </row>
        <row r="6952">
          <cell r="A6952" t="str">
            <v>45262213-7</v>
          </cell>
        </row>
        <row r="6953">
          <cell r="A6953" t="str">
            <v>45262220-9</v>
          </cell>
        </row>
        <row r="6954">
          <cell r="A6954" t="str">
            <v>45262300-4</v>
          </cell>
        </row>
        <row r="6955">
          <cell r="A6955" t="str">
            <v>45262310-7</v>
          </cell>
        </row>
        <row r="6956">
          <cell r="A6956" t="str">
            <v>45262311-4</v>
          </cell>
        </row>
        <row r="6957">
          <cell r="A6957" t="str">
            <v>45262320-0</v>
          </cell>
        </row>
        <row r="6958">
          <cell r="A6958" t="str">
            <v>45262321-7</v>
          </cell>
        </row>
        <row r="6959">
          <cell r="A6959" t="str">
            <v>45262330-3</v>
          </cell>
        </row>
        <row r="6960">
          <cell r="A6960" t="str">
            <v>45262340-6</v>
          </cell>
        </row>
        <row r="6961">
          <cell r="A6961" t="str">
            <v>45262350-9</v>
          </cell>
        </row>
        <row r="6962">
          <cell r="A6962" t="str">
            <v>45262360-2</v>
          </cell>
        </row>
        <row r="6963">
          <cell r="A6963" t="str">
            <v>45262370-5</v>
          </cell>
        </row>
        <row r="6964">
          <cell r="A6964" t="str">
            <v>45262400-5</v>
          </cell>
        </row>
        <row r="6965">
          <cell r="A6965" t="str">
            <v>45262410-8</v>
          </cell>
        </row>
        <row r="6966">
          <cell r="A6966" t="str">
            <v>45262420-1</v>
          </cell>
        </row>
        <row r="6967">
          <cell r="A6967" t="str">
            <v>45262421-8</v>
          </cell>
        </row>
        <row r="6968">
          <cell r="A6968" t="str">
            <v>45262422-5</v>
          </cell>
        </row>
        <row r="6969">
          <cell r="A6969" t="str">
            <v>45262423-2</v>
          </cell>
        </row>
        <row r="6970">
          <cell r="A6970" t="str">
            <v>45262424-9</v>
          </cell>
        </row>
        <row r="6971">
          <cell r="A6971" t="str">
            <v>45262425-6</v>
          </cell>
        </row>
        <row r="6972">
          <cell r="A6972" t="str">
            <v>45262426-3</v>
          </cell>
        </row>
        <row r="6973">
          <cell r="A6973" t="str">
            <v>45262500-6</v>
          </cell>
        </row>
        <row r="6974">
          <cell r="A6974" t="str">
            <v>45262510-9</v>
          </cell>
        </row>
        <row r="6975">
          <cell r="A6975" t="str">
            <v>45262511-6</v>
          </cell>
        </row>
        <row r="6976">
          <cell r="A6976" t="str">
            <v>45262512-3</v>
          </cell>
        </row>
        <row r="6977">
          <cell r="A6977" t="str">
            <v>45262520-2</v>
          </cell>
        </row>
        <row r="6978">
          <cell r="A6978" t="str">
            <v>45262521-9</v>
          </cell>
        </row>
        <row r="6979">
          <cell r="A6979" t="str">
            <v>45262522-6</v>
          </cell>
        </row>
        <row r="6980">
          <cell r="A6980" t="str">
            <v>45262600-7</v>
          </cell>
        </row>
        <row r="6981">
          <cell r="A6981" t="str">
            <v>45262610-0</v>
          </cell>
        </row>
        <row r="6982">
          <cell r="A6982" t="str">
            <v>45262620-3</v>
          </cell>
        </row>
        <row r="6983">
          <cell r="A6983" t="str">
            <v>45262630-6</v>
          </cell>
        </row>
        <row r="6984">
          <cell r="A6984" t="str">
            <v>45262640-9</v>
          </cell>
        </row>
        <row r="6985">
          <cell r="A6985" t="str">
            <v>45262650-2</v>
          </cell>
        </row>
        <row r="6986">
          <cell r="A6986" t="str">
            <v>45262660-5</v>
          </cell>
        </row>
        <row r="6987">
          <cell r="A6987" t="str">
            <v>45262670-8</v>
          </cell>
        </row>
        <row r="6988">
          <cell r="A6988" t="str">
            <v>45262680-1</v>
          </cell>
        </row>
        <row r="6989">
          <cell r="A6989" t="str">
            <v>45262690-4</v>
          </cell>
        </row>
        <row r="6990">
          <cell r="A6990" t="str">
            <v>45262700-8</v>
          </cell>
        </row>
        <row r="6991">
          <cell r="A6991" t="str">
            <v>45262710-1</v>
          </cell>
        </row>
        <row r="6992">
          <cell r="A6992" t="str">
            <v>45262800-9</v>
          </cell>
        </row>
        <row r="6993">
          <cell r="A6993" t="str">
            <v>45262900-0</v>
          </cell>
        </row>
        <row r="6994">
          <cell r="A6994" t="str">
            <v>45300000-0</v>
          </cell>
        </row>
        <row r="6995">
          <cell r="A6995" t="str">
            <v>45310000-3</v>
          </cell>
        </row>
        <row r="6996">
          <cell r="A6996" t="str">
            <v>45311000-0</v>
          </cell>
        </row>
        <row r="6997">
          <cell r="A6997" t="str">
            <v>45311100-1</v>
          </cell>
        </row>
        <row r="6998">
          <cell r="A6998" t="str">
            <v>45311200-2</v>
          </cell>
        </row>
        <row r="6999">
          <cell r="A6999" t="str">
            <v>45312000-7</v>
          </cell>
        </row>
        <row r="7000">
          <cell r="A7000" t="str">
            <v>45312100-8</v>
          </cell>
        </row>
        <row r="7001">
          <cell r="A7001" t="str">
            <v>45312200-9</v>
          </cell>
        </row>
        <row r="7002">
          <cell r="A7002" t="str">
            <v>45312300-0</v>
          </cell>
        </row>
        <row r="7003">
          <cell r="A7003" t="str">
            <v>45312310-3</v>
          </cell>
        </row>
        <row r="7004">
          <cell r="A7004" t="str">
            <v>45312311-0</v>
          </cell>
        </row>
        <row r="7005">
          <cell r="A7005" t="str">
            <v>45312320-6</v>
          </cell>
        </row>
        <row r="7006">
          <cell r="A7006" t="str">
            <v>45312330-9</v>
          </cell>
        </row>
        <row r="7007">
          <cell r="A7007" t="str">
            <v>45313000-4</v>
          </cell>
        </row>
        <row r="7008">
          <cell r="A7008" t="str">
            <v>45313100-5</v>
          </cell>
        </row>
        <row r="7009">
          <cell r="A7009" t="str">
            <v>45313200-6</v>
          </cell>
        </row>
        <row r="7010">
          <cell r="A7010" t="str">
            <v>45313210-9</v>
          </cell>
        </row>
        <row r="7011">
          <cell r="A7011" t="str">
            <v>45314000-1</v>
          </cell>
        </row>
        <row r="7012">
          <cell r="A7012" t="str">
            <v>45314100-2</v>
          </cell>
        </row>
        <row r="7013">
          <cell r="A7013" t="str">
            <v>45314120-8</v>
          </cell>
        </row>
        <row r="7014">
          <cell r="A7014" t="str">
            <v>45314200-3</v>
          </cell>
        </row>
        <row r="7015">
          <cell r="A7015" t="str">
            <v>45314300-4</v>
          </cell>
        </row>
        <row r="7016">
          <cell r="A7016" t="str">
            <v>45314310-7</v>
          </cell>
        </row>
        <row r="7017">
          <cell r="A7017" t="str">
            <v>45314320-0</v>
          </cell>
        </row>
        <row r="7018">
          <cell r="A7018" t="str">
            <v>45315000-8</v>
          </cell>
        </row>
        <row r="7019">
          <cell r="A7019" t="str">
            <v>45315100-9</v>
          </cell>
        </row>
        <row r="7020">
          <cell r="A7020" t="str">
            <v>45315200-0</v>
          </cell>
        </row>
        <row r="7021">
          <cell r="A7021" t="str">
            <v>45315300-1</v>
          </cell>
        </row>
        <row r="7022">
          <cell r="A7022" t="str">
            <v>45315400-2</v>
          </cell>
        </row>
        <row r="7023">
          <cell r="A7023" t="str">
            <v>45315500-3</v>
          </cell>
        </row>
        <row r="7024">
          <cell r="A7024" t="str">
            <v>45315600-4</v>
          </cell>
        </row>
        <row r="7025">
          <cell r="A7025" t="str">
            <v>45315700-5</v>
          </cell>
        </row>
        <row r="7026">
          <cell r="A7026" t="str">
            <v>45316000-5</v>
          </cell>
        </row>
        <row r="7027">
          <cell r="A7027" t="str">
            <v>45316100-6</v>
          </cell>
        </row>
        <row r="7028">
          <cell r="A7028" t="str">
            <v>45316110-9</v>
          </cell>
        </row>
        <row r="7029">
          <cell r="A7029" t="str">
            <v>45316200-7</v>
          </cell>
        </row>
        <row r="7030">
          <cell r="A7030" t="str">
            <v>45316210-0</v>
          </cell>
        </row>
        <row r="7031">
          <cell r="A7031" t="str">
            <v>45316211-7</v>
          </cell>
        </row>
        <row r="7032">
          <cell r="A7032" t="str">
            <v>45316212-4</v>
          </cell>
        </row>
        <row r="7033">
          <cell r="A7033" t="str">
            <v>45316213-1</v>
          </cell>
        </row>
        <row r="7034">
          <cell r="A7034" t="str">
            <v>45316220-3</v>
          </cell>
        </row>
        <row r="7035">
          <cell r="A7035" t="str">
            <v>45316230-6</v>
          </cell>
        </row>
        <row r="7036">
          <cell r="A7036" t="str">
            <v>45317000-2</v>
          </cell>
        </row>
        <row r="7037">
          <cell r="A7037" t="str">
            <v>45317100-3</v>
          </cell>
        </row>
        <row r="7038">
          <cell r="A7038" t="str">
            <v>45317200-4</v>
          </cell>
        </row>
        <row r="7039">
          <cell r="A7039" t="str">
            <v>45317300-5</v>
          </cell>
        </row>
        <row r="7040">
          <cell r="A7040" t="str">
            <v>45317400-6</v>
          </cell>
        </row>
        <row r="7041">
          <cell r="A7041" t="str">
            <v>45320000-6</v>
          </cell>
        </row>
        <row r="7042">
          <cell r="A7042" t="str">
            <v>45321000-3</v>
          </cell>
        </row>
        <row r="7043">
          <cell r="A7043" t="str">
            <v>45323000-7</v>
          </cell>
        </row>
        <row r="7044">
          <cell r="A7044" t="str">
            <v>45324000-4</v>
          </cell>
        </row>
        <row r="7045">
          <cell r="A7045" t="str">
            <v>45330000-9</v>
          </cell>
        </row>
        <row r="7046">
          <cell r="A7046" t="str">
            <v>45331000-6</v>
          </cell>
        </row>
        <row r="7047">
          <cell r="A7047" t="str">
            <v>45331100-7</v>
          </cell>
        </row>
        <row r="7048">
          <cell r="A7048" t="str">
            <v>45331110-0</v>
          </cell>
        </row>
        <row r="7049">
          <cell r="A7049" t="str">
            <v>45331200-8</v>
          </cell>
        </row>
        <row r="7050">
          <cell r="A7050" t="str">
            <v>45331210-1</v>
          </cell>
        </row>
        <row r="7051">
          <cell r="A7051" t="str">
            <v>45331211-8</v>
          </cell>
        </row>
        <row r="7052">
          <cell r="A7052" t="str">
            <v>45331220-4</v>
          </cell>
        </row>
        <row r="7053">
          <cell r="A7053" t="str">
            <v>45331221-1</v>
          </cell>
        </row>
        <row r="7054">
          <cell r="A7054" t="str">
            <v>45331230-7</v>
          </cell>
        </row>
        <row r="7055">
          <cell r="A7055" t="str">
            <v>45331231-4</v>
          </cell>
        </row>
        <row r="7056">
          <cell r="A7056" t="str">
            <v>45332000-3</v>
          </cell>
        </row>
        <row r="7057">
          <cell r="A7057" t="str">
            <v>45332200-5</v>
          </cell>
        </row>
        <row r="7058">
          <cell r="A7058" t="str">
            <v>45332300-6</v>
          </cell>
        </row>
        <row r="7059">
          <cell r="A7059" t="str">
            <v>45332400-7</v>
          </cell>
        </row>
        <row r="7060">
          <cell r="A7060" t="str">
            <v>45333000-0</v>
          </cell>
        </row>
        <row r="7061">
          <cell r="A7061" t="str">
            <v>45333100-1</v>
          </cell>
        </row>
        <row r="7062">
          <cell r="A7062" t="str">
            <v>45333200-2</v>
          </cell>
        </row>
        <row r="7063">
          <cell r="A7063" t="str">
            <v>45340000-2</v>
          </cell>
        </row>
        <row r="7064">
          <cell r="A7064" t="str">
            <v>45341000-9</v>
          </cell>
        </row>
        <row r="7065">
          <cell r="A7065" t="str">
            <v>45342000-6</v>
          </cell>
        </row>
        <row r="7066">
          <cell r="A7066" t="str">
            <v>45343000-3</v>
          </cell>
        </row>
        <row r="7067">
          <cell r="A7067" t="str">
            <v>45343100-4</v>
          </cell>
        </row>
        <row r="7068">
          <cell r="A7068" t="str">
            <v>45343200-5</v>
          </cell>
        </row>
        <row r="7069">
          <cell r="A7069" t="str">
            <v>45343210-8</v>
          </cell>
        </row>
        <row r="7070">
          <cell r="A7070" t="str">
            <v>45343220-1</v>
          </cell>
        </row>
        <row r="7071">
          <cell r="A7071" t="str">
            <v>45343230-4</v>
          </cell>
        </row>
        <row r="7072">
          <cell r="A7072" t="str">
            <v>45350000-5</v>
          </cell>
        </row>
        <row r="7073">
          <cell r="A7073" t="str">
            <v>45351000-2</v>
          </cell>
        </row>
        <row r="7074">
          <cell r="A7074" t="str">
            <v>45400000-1</v>
          </cell>
        </row>
        <row r="7075">
          <cell r="A7075" t="str">
            <v>45410000-4</v>
          </cell>
        </row>
        <row r="7076">
          <cell r="A7076" t="str">
            <v>45420000-7</v>
          </cell>
        </row>
        <row r="7077">
          <cell r="A7077" t="str">
            <v>45421000-4</v>
          </cell>
        </row>
        <row r="7078">
          <cell r="A7078" t="str">
            <v>45421100-5</v>
          </cell>
        </row>
        <row r="7079">
          <cell r="A7079" t="str">
            <v>45421110-8</v>
          </cell>
        </row>
        <row r="7080">
          <cell r="A7080" t="str">
            <v>45421111-5</v>
          </cell>
        </row>
        <row r="7081">
          <cell r="A7081" t="str">
            <v>45421112-2</v>
          </cell>
        </row>
        <row r="7082">
          <cell r="A7082" t="str">
            <v>45421120-1</v>
          </cell>
        </row>
        <row r="7083">
          <cell r="A7083" t="str">
            <v>45421130-4</v>
          </cell>
        </row>
        <row r="7084">
          <cell r="A7084" t="str">
            <v>45421131-1</v>
          </cell>
        </row>
        <row r="7085">
          <cell r="A7085" t="str">
            <v>45421132-8</v>
          </cell>
        </row>
        <row r="7086">
          <cell r="A7086" t="str">
            <v>45421140-7</v>
          </cell>
        </row>
        <row r="7087">
          <cell r="A7087" t="str">
            <v>45421141-4</v>
          </cell>
        </row>
        <row r="7088">
          <cell r="A7088" t="str">
            <v>45421142-1</v>
          </cell>
        </row>
        <row r="7089">
          <cell r="A7089" t="str">
            <v>45421143-8</v>
          </cell>
        </row>
        <row r="7090">
          <cell r="A7090" t="str">
            <v>45421144-5</v>
          </cell>
        </row>
        <row r="7091">
          <cell r="A7091" t="str">
            <v>45421145-2</v>
          </cell>
        </row>
        <row r="7092">
          <cell r="A7092" t="str">
            <v>45421146-9</v>
          </cell>
        </row>
        <row r="7093">
          <cell r="A7093" t="str">
            <v>45421147-6</v>
          </cell>
        </row>
        <row r="7094">
          <cell r="A7094" t="str">
            <v>45421148-3</v>
          </cell>
        </row>
        <row r="7095">
          <cell r="A7095" t="str">
            <v>45421150-0</v>
          </cell>
        </row>
        <row r="7096">
          <cell r="A7096" t="str">
            <v>45421151-7</v>
          </cell>
        </row>
        <row r="7097">
          <cell r="A7097" t="str">
            <v>45421152-4</v>
          </cell>
        </row>
        <row r="7098">
          <cell r="A7098" t="str">
            <v>45421153-1</v>
          </cell>
        </row>
        <row r="7099">
          <cell r="A7099" t="str">
            <v>45421160-3</v>
          </cell>
        </row>
        <row r="7100">
          <cell r="A7100" t="str">
            <v>45422000-1</v>
          </cell>
        </row>
        <row r="7101">
          <cell r="A7101" t="str">
            <v>45422100-2</v>
          </cell>
        </row>
        <row r="7102">
          <cell r="A7102" t="str">
            <v>45430000-0</v>
          </cell>
        </row>
        <row r="7103">
          <cell r="A7103" t="str">
            <v>45431000-7</v>
          </cell>
        </row>
        <row r="7104">
          <cell r="A7104" t="str">
            <v>45431100-8</v>
          </cell>
        </row>
        <row r="7105">
          <cell r="A7105" t="str">
            <v>45431200-9</v>
          </cell>
        </row>
        <row r="7106">
          <cell r="A7106" t="str">
            <v>45432000-4</v>
          </cell>
        </row>
        <row r="7107">
          <cell r="A7107" t="str">
            <v>45432100-5</v>
          </cell>
        </row>
        <row r="7108">
          <cell r="A7108" t="str">
            <v>45432110-8</v>
          </cell>
        </row>
        <row r="7109">
          <cell r="A7109" t="str">
            <v>45432111-5</v>
          </cell>
        </row>
        <row r="7110">
          <cell r="A7110" t="str">
            <v>45432112-2</v>
          </cell>
        </row>
        <row r="7111">
          <cell r="A7111" t="str">
            <v>45432113-9</v>
          </cell>
        </row>
        <row r="7112">
          <cell r="A7112" t="str">
            <v>45432114-6</v>
          </cell>
        </row>
        <row r="7113">
          <cell r="A7113" t="str">
            <v>45432120-1</v>
          </cell>
        </row>
        <row r="7114">
          <cell r="A7114" t="str">
            <v>45432121-8</v>
          </cell>
        </row>
        <row r="7115">
          <cell r="A7115" t="str">
            <v>45432130-4</v>
          </cell>
        </row>
        <row r="7116">
          <cell r="A7116" t="str">
            <v>45432200-6</v>
          </cell>
        </row>
        <row r="7117">
          <cell r="A7117" t="str">
            <v>45432210-9</v>
          </cell>
        </row>
        <row r="7118">
          <cell r="A7118" t="str">
            <v>45432220-2</v>
          </cell>
        </row>
        <row r="7119">
          <cell r="A7119" t="str">
            <v>45440000-3</v>
          </cell>
        </row>
        <row r="7120">
          <cell r="A7120" t="str">
            <v>45441000-0</v>
          </cell>
        </row>
        <row r="7121">
          <cell r="A7121" t="str">
            <v>45442000-7</v>
          </cell>
        </row>
        <row r="7122">
          <cell r="A7122" t="str">
            <v>45442100-8</v>
          </cell>
        </row>
        <row r="7123">
          <cell r="A7123" t="str">
            <v>45442110-1</v>
          </cell>
        </row>
        <row r="7124">
          <cell r="A7124" t="str">
            <v>45442120-4</v>
          </cell>
        </row>
        <row r="7125">
          <cell r="A7125" t="str">
            <v>45442121-1</v>
          </cell>
        </row>
        <row r="7126">
          <cell r="A7126" t="str">
            <v>45442180-2</v>
          </cell>
        </row>
        <row r="7127">
          <cell r="A7127" t="str">
            <v>45442190-5</v>
          </cell>
        </row>
        <row r="7128">
          <cell r="A7128" t="str">
            <v>45442200-9</v>
          </cell>
        </row>
        <row r="7129">
          <cell r="A7129" t="str">
            <v>45442210-2</v>
          </cell>
        </row>
        <row r="7130">
          <cell r="A7130" t="str">
            <v>45442300-0</v>
          </cell>
        </row>
        <row r="7131">
          <cell r="A7131" t="str">
            <v>45443000-4</v>
          </cell>
        </row>
        <row r="7132">
          <cell r="A7132" t="str">
            <v>45450000-6</v>
          </cell>
        </row>
        <row r="7133">
          <cell r="A7133" t="str">
            <v>45451000-3</v>
          </cell>
        </row>
        <row r="7134">
          <cell r="A7134" t="str">
            <v>45451100-4</v>
          </cell>
        </row>
        <row r="7135">
          <cell r="A7135" t="str">
            <v>45451200-5</v>
          </cell>
        </row>
        <row r="7136">
          <cell r="A7136" t="str">
            <v>45451300-6</v>
          </cell>
        </row>
        <row r="7137">
          <cell r="A7137" t="str">
            <v>45452000-0</v>
          </cell>
        </row>
        <row r="7138">
          <cell r="A7138" t="str">
            <v>45452100-1</v>
          </cell>
        </row>
        <row r="7139">
          <cell r="A7139" t="str">
            <v>45453000-7</v>
          </cell>
        </row>
        <row r="7140">
          <cell r="A7140" t="str">
            <v>45453100-8</v>
          </cell>
        </row>
        <row r="7141">
          <cell r="A7141" t="str">
            <v>45454000-4</v>
          </cell>
        </row>
        <row r="7142">
          <cell r="A7142" t="str">
            <v>45454100-5</v>
          </cell>
        </row>
        <row r="7143">
          <cell r="A7143" t="str">
            <v>45500000-2</v>
          </cell>
        </row>
        <row r="7144">
          <cell r="A7144" t="str">
            <v>45510000-5</v>
          </cell>
        </row>
        <row r="7145">
          <cell r="A7145" t="str">
            <v>45520000-8</v>
          </cell>
        </row>
        <row r="7146">
          <cell r="A7146" t="str">
            <v>48100000-9</v>
          </cell>
        </row>
        <row r="7147">
          <cell r="A7147" t="str">
            <v>48110000-2</v>
          </cell>
        </row>
        <row r="7148">
          <cell r="A7148" t="str">
            <v>48120000-5</v>
          </cell>
        </row>
        <row r="7149">
          <cell r="A7149" t="str">
            <v>48121000-2</v>
          </cell>
        </row>
        <row r="7150">
          <cell r="A7150" t="str">
            <v>48130000-8</v>
          </cell>
        </row>
        <row r="7151">
          <cell r="A7151" t="str">
            <v>48131000-5</v>
          </cell>
        </row>
        <row r="7152">
          <cell r="A7152" t="str">
            <v>48132000-2</v>
          </cell>
        </row>
        <row r="7153">
          <cell r="A7153" t="str">
            <v>48140000-1</v>
          </cell>
        </row>
        <row r="7154">
          <cell r="A7154" t="str">
            <v>48150000-4</v>
          </cell>
        </row>
        <row r="7155">
          <cell r="A7155" t="str">
            <v>48151000-1</v>
          </cell>
        </row>
        <row r="7156">
          <cell r="A7156" t="str">
            <v>48160000-7</v>
          </cell>
        </row>
        <row r="7157">
          <cell r="A7157" t="str">
            <v>48161000-4</v>
          </cell>
        </row>
        <row r="7158">
          <cell r="A7158" t="str">
            <v>48170000-0</v>
          </cell>
        </row>
        <row r="7159">
          <cell r="A7159" t="str">
            <v>48180000-3</v>
          </cell>
        </row>
        <row r="7160">
          <cell r="A7160" t="str">
            <v>48190000-6</v>
          </cell>
        </row>
        <row r="7161">
          <cell r="A7161" t="str">
            <v>48200000-0</v>
          </cell>
        </row>
        <row r="7162">
          <cell r="A7162" t="str">
            <v>48210000-3</v>
          </cell>
        </row>
        <row r="7163">
          <cell r="A7163" t="str">
            <v>48211000-0</v>
          </cell>
        </row>
        <row r="7164">
          <cell r="A7164" t="str">
            <v>48212000-7</v>
          </cell>
        </row>
        <row r="7165">
          <cell r="A7165" t="str">
            <v>48213000-4</v>
          </cell>
        </row>
        <row r="7166">
          <cell r="A7166" t="str">
            <v>48214000-1</v>
          </cell>
        </row>
        <row r="7167">
          <cell r="A7167" t="str">
            <v>48215000-8</v>
          </cell>
        </row>
        <row r="7168">
          <cell r="A7168" t="str">
            <v>48216000-5</v>
          </cell>
        </row>
        <row r="7169">
          <cell r="A7169" t="str">
            <v>48217000-2</v>
          </cell>
        </row>
        <row r="7170">
          <cell r="A7170" t="str">
            <v>48217100-3</v>
          </cell>
        </row>
        <row r="7171">
          <cell r="A7171" t="str">
            <v>48217200-4</v>
          </cell>
        </row>
        <row r="7172">
          <cell r="A7172" t="str">
            <v>48217300-5</v>
          </cell>
        </row>
        <row r="7173">
          <cell r="A7173" t="str">
            <v>48218000-9</v>
          </cell>
        </row>
        <row r="7174">
          <cell r="A7174" t="str">
            <v>48219000-6</v>
          </cell>
        </row>
        <row r="7175">
          <cell r="A7175" t="str">
            <v>48219100-7</v>
          </cell>
        </row>
        <row r="7176">
          <cell r="A7176" t="str">
            <v>48219200-8</v>
          </cell>
        </row>
        <row r="7177">
          <cell r="A7177" t="str">
            <v>48219300-9</v>
          </cell>
        </row>
        <row r="7178">
          <cell r="A7178" t="str">
            <v>48219400-0</v>
          </cell>
        </row>
        <row r="7179">
          <cell r="A7179" t="str">
            <v>48219500-1</v>
          </cell>
        </row>
        <row r="7180">
          <cell r="A7180" t="str">
            <v>48219600-2</v>
          </cell>
        </row>
        <row r="7181">
          <cell r="A7181" t="str">
            <v>48219700-3</v>
          </cell>
        </row>
        <row r="7182">
          <cell r="A7182" t="str">
            <v>48219800-4</v>
          </cell>
        </row>
        <row r="7183">
          <cell r="A7183" t="str">
            <v>48220000-6</v>
          </cell>
        </row>
        <row r="7184">
          <cell r="A7184" t="str">
            <v>48221000-3</v>
          </cell>
        </row>
        <row r="7185">
          <cell r="A7185" t="str">
            <v>48222000-0</v>
          </cell>
        </row>
        <row r="7186">
          <cell r="A7186" t="str">
            <v>48223000-7</v>
          </cell>
        </row>
        <row r="7187">
          <cell r="A7187" t="str">
            <v>48224000-4</v>
          </cell>
        </row>
        <row r="7188">
          <cell r="A7188" t="str">
            <v>48300000-1</v>
          </cell>
        </row>
        <row r="7189">
          <cell r="A7189" t="str">
            <v>48310000-4</v>
          </cell>
        </row>
        <row r="7190">
          <cell r="A7190" t="str">
            <v>48311000-1</v>
          </cell>
        </row>
        <row r="7191">
          <cell r="A7191" t="str">
            <v>48311100-2</v>
          </cell>
        </row>
        <row r="7192">
          <cell r="A7192" t="str">
            <v>48312000-8</v>
          </cell>
        </row>
        <row r="7193">
          <cell r="A7193" t="str">
            <v>48313000-5</v>
          </cell>
        </row>
        <row r="7194">
          <cell r="A7194" t="str">
            <v>48313100-6</v>
          </cell>
        </row>
        <row r="7195">
          <cell r="A7195" t="str">
            <v>48314000-2</v>
          </cell>
        </row>
        <row r="7196">
          <cell r="A7196" t="str">
            <v>48315000-9</v>
          </cell>
        </row>
        <row r="7197">
          <cell r="A7197" t="str">
            <v>48316000-6</v>
          </cell>
        </row>
        <row r="7198">
          <cell r="A7198" t="str">
            <v>48317000-3</v>
          </cell>
        </row>
        <row r="7199">
          <cell r="A7199" t="str">
            <v>48318000-0</v>
          </cell>
        </row>
        <row r="7200">
          <cell r="A7200" t="str">
            <v>48319000-7</v>
          </cell>
        </row>
        <row r="7201">
          <cell r="A7201" t="str">
            <v>48320000-7</v>
          </cell>
        </row>
        <row r="7202">
          <cell r="A7202" t="str">
            <v>48321000-4</v>
          </cell>
        </row>
        <row r="7203">
          <cell r="A7203" t="str">
            <v>48321100-5</v>
          </cell>
        </row>
        <row r="7204">
          <cell r="A7204" t="str">
            <v>48322000-1</v>
          </cell>
        </row>
        <row r="7205">
          <cell r="A7205" t="str">
            <v>48323000-8</v>
          </cell>
        </row>
        <row r="7206">
          <cell r="A7206" t="str">
            <v>48324000-5</v>
          </cell>
        </row>
        <row r="7207">
          <cell r="A7207" t="str">
            <v>48325000-2</v>
          </cell>
        </row>
        <row r="7208">
          <cell r="A7208" t="str">
            <v>48326000-9</v>
          </cell>
        </row>
        <row r="7209">
          <cell r="A7209" t="str">
            <v>48326100-0</v>
          </cell>
        </row>
        <row r="7210">
          <cell r="A7210" t="str">
            <v>48327000-6</v>
          </cell>
        </row>
        <row r="7211">
          <cell r="A7211" t="str">
            <v>48328000-3</v>
          </cell>
        </row>
        <row r="7212">
          <cell r="A7212" t="str">
            <v>48329000-0</v>
          </cell>
        </row>
        <row r="7213">
          <cell r="A7213" t="str">
            <v>48330000-0</v>
          </cell>
        </row>
        <row r="7214">
          <cell r="A7214" t="str">
            <v>48331000-7</v>
          </cell>
        </row>
        <row r="7215">
          <cell r="A7215" t="str">
            <v>48332000-4</v>
          </cell>
        </row>
        <row r="7216">
          <cell r="A7216" t="str">
            <v>48333000-1</v>
          </cell>
        </row>
        <row r="7217">
          <cell r="A7217" t="str">
            <v>48400000-2</v>
          </cell>
        </row>
        <row r="7218">
          <cell r="A7218" t="str">
            <v>48410000-5</v>
          </cell>
        </row>
        <row r="7219">
          <cell r="A7219" t="str">
            <v>48411000-2</v>
          </cell>
        </row>
        <row r="7220">
          <cell r="A7220" t="str">
            <v>48412000-9</v>
          </cell>
        </row>
        <row r="7221">
          <cell r="A7221" t="str">
            <v>48420000-8</v>
          </cell>
        </row>
        <row r="7222">
          <cell r="A7222" t="str">
            <v>48421000-5</v>
          </cell>
        </row>
        <row r="7223">
          <cell r="A7223" t="str">
            <v>48422000-2</v>
          </cell>
        </row>
        <row r="7224">
          <cell r="A7224" t="str">
            <v>48430000-1</v>
          </cell>
        </row>
        <row r="7225">
          <cell r="A7225" t="str">
            <v>48440000-4</v>
          </cell>
        </row>
        <row r="7226">
          <cell r="A7226" t="str">
            <v>48441000-1</v>
          </cell>
        </row>
        <row r="7227">
          <cell r="A7227" t="str">
            <v>48442000-8</v>
          </cell>
        </row>
        <row r="7228">
          <cell r="A7228" t="str">
            <v>48443000-5</v>
          </cell>
        </row>
        <row r="7229">
          <cell r="A7229" t="str">
            <v>48444000-2</v>
          </cell>
        </row>
        <row r="7230">
          <cell r="A7230" t="str">
            <v>48444100-3</v>
          </cell>
        </row>
        <row r="7231">
          <cell r="A7231" t="str">
            <v>48445000-9</v>
          </cell>
        </row>
        <row r="7232">
          <cell r="A7232" t="str">
            <v>48450000-7</v>
          </cell>
        </row>
        <row r="7233">
          <cell r="A7233" t="str">
            <v>48451000-4</v>
          </cell>
        </row>
        <row r="7234">
          <cell r="A7234" t="str">
            <v>48460000-0</v>
          </cell>
        </row>
        <row r="7235">
          <cell r="A7235" t="str">
            <v>48461000-7</v>
          </cell>
        </row>
        <row r="7236">
          <cell r="A7236" t="str">
            <v>48462000-4</v>
          </cell>
        </row>
        <row r="7237">
          <cell r="A7237" t="str">
            <v>48463000-1</v>
          </cell>
        </row>
        <row r="7238">
          <cell r="A7238" t="str">
            <v>48470000-3</v>
          </cell>
        </row>
        <row r="7239">
          <cell r="A7239" t="str">
            <v>48480000-6</v>
          </cell>
        </row>
        <row r="7240">
          <cell r="A7240" t="str">
            <v>48481000-3</v>
          </cell>
        </row>
        <row r="7241">
          <cell r="A7241" t="str">
            <v>48482000-0</v>
          </cell>
        </row>
        <row r="7242">
          <cell r="A7242" t="str">
            <v>48490000-9</v>
          </cell>
        </row>
        <row r="7243">
          <cell r="A7243" t="str">
            <v>48500000-3</v>
          </cell>
        </row>
        <row r="7244">
          <cell r="A7244" t="str">
            <v>48510000-6</v>
          </cell>
        </row>
        <row r="7245">
          <cell r="A7245" t="str">
            <v>48511000-3</v>
          </cell>
        </row>
        <row r="7246">
          <cell r="A7246" t="str">
            <v>48512000-0</v>
          </cell>
        </row>
        <row r="7247">
          <cell r="A7247" t="str">
            <v>48513000-7</v>
          </cell>
        </row>
        <row r="7248">
          <cell r="A7248" t="str">
            <v>48514000-4</v>
          </cell>
        </row>
        <row r="7249">
          <cell r="A7249" t="str">
            <v>48515000-1</v>
          </cell>
        </row>
        <row r="7250">
          <cell r="A7250" t="str">
            <v>48516000-8</v>
          </cell>
        </row>
        <row r="7251">
          <cell r="A7251" t="str">
            <v>48517000-5</v>
          </cell>
        </row>
        <row r="7252">
          <cell r="A7252" t="str">
            <v>48518000-2</v>
          </cell>
        </row>
        <row r="7253">
          <cell r="A7253" t="str">
            <v>48519000-9</v>
          </cell>
        </row>
        <row r="7254">
          <cell r="A7254" t="str">
            <v>48520000-9</v>
          </cell>
        </row>
        <row r="7255">
          <cell r="A7255" t="str">
            <v>48521000-6</v>
          </cell>
        </row>
        <row r="7256">
          <cell r="A7256" t="str">
            <v>48522000-3</v>
          </cell>
        </row>
        <row r="7257">
          <cell r="A7257" t="str">
            <v>48600000-4</v>
          </cell>
        </row>
        <row r="7258">
          <cell r="A7258" t="str">
            <v>48610000-7</v>
          </cell>
        </row>
        <row r="7259">
          <cell r="A7259" t="str">
            <v>48611000-4</v>
          </cell>
        </row>
        <row r="7260">
          <cell r="A7260" t="str">
            <v>48612000-1</v>
          </cell>
        </row>
        <row r="7261">
          <cell r="A7261" t="str">
            <v>48613000-8</v>
          </cell>
        </row>
        <row r="7262">
          <cell r="A7262" t="str">
            <v>48614000-5</v>
          </cell>
        </row>
        <row r="7263">
          <cell r="A7263" t="str">
            <v>48620000-0</v>
          </cell>
        </row>
        <row r="7264">
          <cell r="A7264" t="str">
            <v>48621000-7</v>
          </cell>
        </row>
        <row r="7265">
          <cell r="A7265" t="str">
            <v>48622000-4</v>
          </cell>
        </row>
        <row r="7266">
          <cell r="A7266" t="str">
            <v>48623000-1</v>
          </cell>
        </row>
        <row r="7267">
          <cell r="A7267" t="str">
            <v>48624000-8</v>
          </cell>
        </row>
        <row r="7268">
          <cell r="A7268" t="str">
            <v>48625000-5</v>
          </cell>
        </row>
        <row r="7269">
          <cell r="A7269" t="str">
            <v>48626000-2</v>
          </cell>
        </row>
        <row r="7270">
          <cell r="A7270" t="str">
            <v>48627000-9</v>
          </cell>
        </row>
        <row r="7271">
          <cell r="A7271" t="str">
            <v>48628000-9</v>
          </cell>
        </row>
        <row r="7272">
          <cell r="A7272" t="str">
            <v>48700000-5</v>
          </cell>
        </row>
        <row r="7273">
          <cell r="A7273" t="str">
            <v>48710000-8</v>
          </cell>
        </row>
        <row r="7274">
          <cell r="A7274" t="str">
            <v>48720000-1</v>
          </cell>
        </row>
        <row r="7275">
          <cell r="A7275" t="str">
            <v>48730000-4</v>
          </cell>
        </row>
        <row r="7276">
          <cell r="A7276" t="str">
            <v>48731000-1</v>
          </cell>
        </row>
        <row r="7277">
          <cell r="A7277" t="str">
            <v>48732000-8</v>
          </cell>
        </row>
        <row r="7278">
          <cell r="A7278" t="str">
            <v>48740000-7</v>
          </cell>
        </row>
        <row r="7279">
          <cell r="A7279" t="str">
            <v>48750000-0</v>
          </cell>
        </row>
        <row r="7280">
          <cell r="A7280" t="str">
            <v>48760000-3</v>
          </cell>
        </row>
        <row r="7281">
          <cell r="A7281" t="str">
            <v>48761000-0</v>
          </cell>
        </row>
        <row r="7282">
          <cell r="A7282" t="str">
            <v>48770000-6</v>
          </cell>
        </row>
        <row r="7283">
          <cell r="A7283" t="str">
            <v>48771000-3</v>
          </cell>
        </row>
        <row r="7284">
          <cell r="A7284" t="str">
            <v>48772000-0</v>
          </cell>
        </row>
        <row r="7285">
          <cell r="A7285" t="str">
            <v>48773000-7</v>
          </cell>
        </row>
        <row r="7286">
          <cell r="A7286" t="str">
            <v>48773100-8</v>
          </cell>
        </row>
        <row r="7287">
          <cell r="A7287" t="str">
            <v>48780000-9</v>
          </cell>
        </row>
        <row r="7288">
          <cell r="A7288" t="str">
            <v>48781000-6</v>
          </cell>
        </row>
        <row r="7289">
          <cell r="A7289" t="str">
            <v>48782000-3</v>
          </cell>
        </row>
        <row r="7290">
          <cell r="A7290" t="str">
            <v>48783000-0</v>
          </cell>
        </row>
        <row r="7291">
          <cell r="A7291" t="str">
            <v>48790000-2</v>
          </cell>
        </row>
        <row r="7292">
          <cell r="A7292" t="str">
            <v>48800000-6</v>
          </cell>
        </row>
        <row r="7293">
          <cell r="A7293" t="str">
            <v>48810000-9</v>
          </cell>
        </row>
        <row r="7294">
          <cell r="A7294" t="str">
            <v>48811000-6</v>
          </cell>
        </row>
        <row r="7295">
          <cell r="A7295" t="str">
            <v>48812000-3</v>
          </cell>
        </row>
        <row r="7296">
          <cell r="A7296" t="str">
            <v>48813000-0</v>
          </cell>
        </row>
        <row r="7297">
          <cell r="A7297" t="str">
            <v>48813100-1</v>
          </cell>
        </row>
        <row r="7298">
          <cell r="A7298" t="str">
            <v>48813200-2</v>
          </cell>
        </row>
        <row r="7299">
          <cell r="A7299" t="str">
            <v>48814000-7</v>
          </cell>
        </row>
        <row r="7300">
          <cell r="A7300" t="str">
            <v>48814100-8</v>
          </cell>
        </row>
        <row r="7301">
          <cell r="A7301" t="str">
            <v>48814200-9</v>
          </cell>
        </row>
        <row r="7302">
          <cell r="A7302" t="str">
            <v>48814300-0</v>
          </cell>
        </row>
        <row r="7303">
          <cell r="A7303" t="str">
            <v>48814400-1</v>
          </cell>
        </row>
        <row r="7304">
          <cell r="A7304" t="str">
            <v>48814500-2</v>
          </cell>
        </row>
        <row r="7305">
          <cell r="A7305" t="str">
            <v>48820000-2</v>
          </cell>
        </row>
        <row r="7306">
          <cell r="A7306" t="str">
            <v>48821000-9</v>
          </cell>
        </row>
        <row r="7307">
          <cell r="A7307" t="str">
            <v>48822000-6</v>
          </cell>
        </row>
        <row r="7308">
          <cell r="A7308" t="str">
            <v>48823000-3</v>
          </cell>
        </row>
        <row r="7309">
          <cell r="A7309" t="str">
            <v>48824000-0</v>
          </cell>
        </row>
        <row r="7310">
          <cell r="A7310" t="str">
            <v>48825000-7</v>
          </cell>
        </row>
        <row r="7311">
          <cell r="A7311" t="str">
            <v>48900000-7</v>
          </cell>
        </row>
        <row r="7312">
          <cell r="A7312" t="str">
            <v>48910000-0</v>
          </cell>
        </row>
        <row r="7313">
          <cell r="A7313" t="str">
            <v>48911000-7</v>
          </cell>
        </row>
        <row r="7314">
          <cell r="A7314" t="str">
            <v>48912000-4</v>
          </cell>
        </row>
        <row r="7315">
          <cell r="A7315" t="str">
            <v>48913000-1</v>
          </cell>
        </row>
        <row r="7316">
          <cell r="A7316" t="str">
            <v>48920000-3</v>
          </cell>
        </row>
        <row r="7317">
          <cell r="A7317" t="str">
            <v>48921000-0</v>
          </cell>
        </row>
        <row r="7318">
          <cell r="A7318" t="str">
            <v>48930000-6</v>
          </cell>
        </row>
        <row r="7319">
          <cell r="A7319" t="str">
            <v>48931000-3</v>
          </cell>
        </row>
        <row r="7320">
          <cell r="A7320" t="str">
            <v>48932000-0</v>
          </cell>
        </row>
        <row r="7321">
          <cell r="A7321" t="str">
            <v>48940000-9</v>
          </cell>
        </row>
        <row r="7322">
          <cell r="A7322" t="str">
            <v>48941000-6</v>
          </cell>
        </row>
        <row r="7323">
          <cell r="A7323" t="str">
            <v>48942000-3</v>
          </cell>
        </row>
        <row r="7324">
          <cell r="A7324" t="str">
            <v>48950000-2</v>
          </cell>
        </row>
        <row r="7325">
          <cell r="A7325" t="str">
            <v>48951000-9</v>
          </cell>
        </row>
        <row r="7326">
          <cell r="A7326" t="str">
            <v>48952000-6</v>
          </cell>
        </row>
        <row r="7327">
          <cell r="A7327" t="str">
            <v>48960000-5</v>
          </cell>
        </row>
        <row r="7328">
          <cell r="A7328" t="str">
            <v>48961000-2</v>
          </cell>
        </row>
        <row r="7329">
          <cell r="A7329" t="str">
            <v>48962000-9</v>
          </cell>
        </row>
        <row r="7330">
          <cell r="A7330" t="str">
            <v>48970000-8</v>
          </cell>
        </row>
        <row r="7331">
          <cell r="A7331" t="str">
            <v>48971000-5</v>
          </cell>
        </row>
        <row r="7332">
          <cell r="A7332" t="str">
            <v>48972000-2</v>
          </cell>
        </row>
        <row r="7333">
          <cell r="A7333" t="str">
            <v>48980000-1</v>
          </cell>
        </row>
        <row r="7334">
          <cell r="A7334" t="str">
            <v>48981000-8</v>
          </cell>
        </row>
        <row r="7335">
          <cell r="A7335" t="str">
            <v>48982000-5</v>
          </cell>
        </row>
        <row r="7336">
          <cell r="A7336" t="str">
            <v>48983000-2</v>
          </cell>
        </row>
        <row r="7337">
          <cell r="A7337" t="str">
            <v>48984000-9</v>
          </cell>
        </row>
        <row r="7338">
          <cell r="A7338" t="str">
            <v>48985000-6</v>
          </cell>
        </row>
        <row r="7339">
          <cell r="A7339" t="str">
            <v>48986000-3</v>
          </cell>
        </row>
        <row r="7340">
          <cell r="A7340" t="str">
            <v>48987000-0</v>
          </cell>
        </row>
        <row r="7341">
          <cell r="A7341" t="str">
            <v>48990000-4</v>
          </cell>
        </row>
        <row r="7342">
          <cell r="A7342" t="str">
            <v>48991000-1</v>
          </cell>
        </row>
        <row r="7343">
          <cell r="A7343" t="str">
            <v>50100000-6</v>
          </cell>
        </row>
        <row r="7344">
          <cell r="A7344" t="str">
            <v>50110000-9</v>
          </cell>
        </row>
        <row r="7345">
          <cell r="A7345" t="str">
            <v>50111000-6</v>
          </cell>
        </row>
        <row r="7346">
          <cell r="A7346" t="str">
            <v>50111100-7</v>
          </cell>
        </row>
        <row r="7347">
          <cell r="A7347" t="str">
            <v>50111110-0</v>
          </cell>
        </row>
        <row r="7348">
          <cell r="A7348" t="str">
            <v>50112000-3</v>
          </cell>
        </row>
        <row r="7349">
          <cell r="A7349" t="str">
            <v>50112100-4</v>
          </cell>
        </row>
        <row r="7350">
          <cell r="A7350" t="str">
            <v>50112110-7</v>
          </cell>
        </row>
        <row r="7351">
          <cell r="A7351" t="str">
            <v>50112111-4</v>
          </cell>
        </row>
        <row r="7352">
          <cell r="A7352" t="str">
            <v>50112120-0</v>
          </cell>
        </row>
        <row r="7353">
          <cell r="A7353" t="str">
            <v>50112200-5</v>
          </cell>
        </row>
        <row r="7354">
          <cell r="A7354" t="str">
            <v>50112300-6</v>
          </cell>
        </row>
        <row r="7355">
          <cell r="A7355" t="str">
            <v>50113000-0</v>
          </cell>
        </row>
        <row r="7356">
          <cell r="A7356" t="str">
            <v>50113100-1</v>
          </cell>
        </row>
        <row r="7357">
          <cell r="A7357" t="str">
            <v>50113200-2</v>
          </cell>
        </row>
        <row r="7358">
          <cell r="A7358" t="str">
            <v>50114000-7</v>
          </cell>
        </row>
        <row r="7359">
          <cell r="A7359" t="str">
            <v>50114100-8</v>
          </cell>
        </row>
        <row r="7360">
          <cell r="A7360" t="str">
            <v>50114200-9</v>
          </cell>
        </row>
        <row r="7361">
          <cell r="A7361" t="str">
            <v>50115000-4</v>
          </cell>
        </row>
        <row r="7362">
          <cell r="A7362" t="str">
            <v>50115100-5</v>
          </cell>
        </row>
        <row r="7363">
          <cell r="A7363" t="str">
            <v>50115200-6</v>
          </cell>
        </row>
        <row r="7364">
          <cell r="A7364" t="str">
            <v>50116000-1</v>
          </cell>
        </row>
        <row r="7365">
          <cell r="A7365" t="str">
            <v>50116100-2</v>
          </cell>
        </row>
        <row r="7366">
          <cell r="A7366" t="str">
            <v>50116200-3</v>
          </cell>
        </row>
        <row r="7367">
          <cell r="A7367" t="str">
            <v>50116300-4</v>
          </cell>
        </row>
        <row r="7368">
          <cell r="A7368" t="str">
            <v>50116400-5</v>
          </cell>
        </row>
        <row r="7369">
          <cell r="A7369" t="str">
            <v>50116500-6</v>
          </cell>
        </row>
        <row r="7370">
          <cell r="A7370" t="str">
            <v>50116510-9</v>
          </cell>
        </row>
        <row r="7371">
          <cell r="A7371" t="str">
            <v>50116600-7</v>
          </cell>
        </row>
        <row r="7372">
          <cell r="A7372" t="str">
            <v>50117000-8</v>
          </cell>
        </row>
        <row r="7373">
          <cell r="A7373" t="str">
            <v>50117100-9</v>
          </cell>
        </row>
        <row r="7374">
          <cell r="A7374" t="str">
            <v>50117200-0</v>
          </cell>
        </row>
        <row r="7375">
          <cell r="A7375" t="str">
            <v>50117300-1</v>
          </cell>
        </row>
        <row r="7376">
          <cell r="A7376" t="str">
            <v>50118000-5</v>
          </cell>
        </row>
        <row r="7377">
          <cell r="A7377" t="str">
            <v>50118100-6</v>
          </cell>
        </row>
        <row r="7378">
          <cell r="A7378" t="str">
            <v>50118110-9</v>
          </cell>
        </row>
        <row r="7379">
          <cell r="A7379" t="str">
            <v>50118200-7</v>
          </cell>
        </row>
        <row r="7380">
          <cell r="A7380" t="str">
            <v>50118300-8</v>
          </cell>
        </row>
        <row r="7381">
          <cell r="A7381" t="str">
            <v>50118400-9</v>
          </cell>
        </row>
        <row r="7382">
          <cell r="A7382" t="str">
            <v>50118500-0</v>
          </cell>
        </row>
        <row r="7383">
          <cell r="A7383" t="str">
            <v>50190000-3</v>
          </cell>
        </row>
        <row r="7384">
          <cell r="A7384" t="str">
            <v>50200000-7</v>
          </cell>
        </row>
        <row r="7385">
          <cell r="A7385" t="str">
            <v>50210000-0</v>
          </cell>
        </row>
        <row r="7386">
          <cell r="A7386" t="str">
            <v>50211000-7</v>
          </cell>
        </row>
        <row r="7387">
          <cell r="A7387" t="str">
            <v>50211100-8</v>
          </cell>
        </row>
        <row r="7388">
          <cell r="A7388" t="str">
            <v>50211200-9</v>
          </cell>
        </row>
        <row r="7389">
          <cell r="A7389" t="str">
            <v>50211210-2</v>
          </cell>
        </row>
        <row r="7390">
          <cell r="A7390" t="str">
            <v>50211211-9</v>
          </cell>
        </row>
        <row r="7391">
          <cell r="A7391" t="str">
            <v>50211212-6</v>
          </cell>
        </row>
        <row r="7392">
          <cell r="A7392" t="str">
            <v>50211300-0</v>
          </cell>
        </row>
        <row r="7393">
          <cell r="A7393" t="str">
            <v>50211310-3</v>
          </cell>
        </row>
        <row r="7394">
          <cell r="A7394" t="str">
            <v>50212000-4</v>
          </cell>
        </row>
        <row r="7395">
          <cell r="A7395" t="str">
            <v>50220000-3</v>
          </cell>
        </row>
        <row r="7396">
          <cell r="A7396" t="str">
            <v>50221000-0</v>
          </cell>
        </row>
        <row r="7397">
          <cell r="A7397" t="str">
            <v>50221100-1</v>
          </cell>
        </row>
        <row r="7398">
          <cell r="A7398" t="str">
            <v>50221200-2</v>
          </cell>
        </row>
        <row r="7399">
          <cell r="A7399" t="str">
            <v>50221300-3</v>
          </cell>
        </row>
        <row r="7400">
          <cell r="A7400" t="str">
            <v>50221400-4</v>
          </cell>
        </row>
        <row r="7401">
          <cell r="A7401" t="str">
            <v>50222000-7</v>
          </cell>
        </row>
        <row r="7402">
          <cell r="A7402" t="str">
            <v>50222100-8</v>
          </cell>
        </row>
        <row r="7403">
          <cell r="A7403" t="str">
            <v>50223000-4</v>
          </cell>
        </row>
        <row r="7404">
          <cell r="A7404" t="str">
            <v>50224000-1</v>
          </cell>
        </row>
        <row r="7405">
          <cell r="A7405" t="str">
            <v>50224100-2</v>
          </cell>
        </row>
        <row r="7406">
          <cell r="A7406" t="str">
            <v>50224200-3</v>
          </cell>
        </row>
        <row r="7407">
          <cell r="A7407" t="str">
            <v>50225000-8</v>
          </cell>
        </row>
        <row r="7408">
          <cell r="A7408" t="str">
            <v>50229000-6</v>
          </cell>
        </row>
        <row r="7409">
          <cell r="A7409" t="str">
            <v>50230000-6</v>
          </cell>
        </row>
        <row r="7410">
          <cell r="A7410" t="str">
            <v>50232000-0</v>
          </cell>
        </row>
        <row r="7411">
          <cell r="A7411" t="str">
            <v>50232100-1</v>
          </cell>
        </row>
        <row r="7412">
          <cell r="A7412" t="str">
            <v>50232110-4</v>
          </cell>
        </row>
        <row r="7413">
          <cell r="A7413" t="str">
            <v>50232200-2</v>
          </cell>
        </row>
        <row r="7414">
          <cell r="A7414" t="str">
            <v>50240000-9</v>
          </cell>
        </row>
        <row r="7415">
          <cell r="A7415" t="str">
            <v>50241000-6</v>
          </cell>
        </row>
        <row r="7416">
          <cell r="A7416" t="str">
            <v>50241100-7</v>
          </cell>
        </row>
        <row r="7417">
          <cell r="A7417" t="str">
            <v>50241200-8</v>
          </cell>
        </row>
        <row r="7418">
          <cell r="A7418" t="str">
            <v>50242000-3</v>
          </cell>
        </row>
        <row r="7419">
          <cell r="A7419" t="str">
            <v>50243000-0</v>
          </cell>
        </row>
        <row r="7420">
          <cell r="A7420" t="str">
            <v>50244000-7</v>
          </cell>
        </row>
        <row r="7421">
          <cell r="A7421" t="str">
            <v>50245000-4</v>
          </cell>
        </row>
        <row r="7422">
          <cell r="A7422" t="str">
            <v>50246000-1</v>
          </cell>
        </row>
        <row r="7423">
          <cell r="A7423" t="str">
            <v>50246100-2</v>
          </cell>
        </row>
        <row r="7424">
          <cell r="A7424" t="str">
            <v>50246200-3</v>
          </cell>
        </row>
        <row r="7425">
          <cell r="A7425" t="str">
            <v>50246300-4</v>
          </cell>
        </row>
        <row r="7426">
          <cell r="A7426" t="str">
            <v>50246400-5</v>
          </cell>
        </row>
        <row r="7427">
          <cell r="A7427" t="str">
            <v>50300000-8</v>
          </cell>
        </row>
        <row r="7428">
          <cell r="A7428" t="str">
            <v>50310000-1</v>
          </cell>
        </row>
        <row r="7429">
          <cell r="A7429" t="str">
            <v>50311000-8</v>
          </cell>
        </row>
        <row r="7430">
          <cell r="A7430" t="str">
            <v>50311400-2</v>
          </cell>
        </row>
        <row r="7431">
          <cell r="A7431" t="str">
            <v>50312000-5</v>
          </cell>
        </row>
        <row r="7432">
          <cell r="A7432" t="str">
            <v>50312100-6</v>
          </cell>
        </row>
        <row r="7433">
          <cell r="A7433" t="str">
            <v>50312110-9</v>
          </cell>
        </row>
        <row r="7434">
          <cell r="A7434" t="str">
            <v>50312120-2</v>
          </cell>
        </row>
        <row r="7435">
          <cell r="A7435" t="str">
            <v>50312200-7</v>
          </cell>
        </row>
        <row r="7436">
          <cell r="A7436" t="str">
            <v>50312210-0</v>
          </cell>
        </row>
        <row r="7437">
          <cell r="A7437" t="str">
            <v>50312220-3</v>
          </cell>
        </row>
        <row r="7438">
          <cell r="A7438" t="str">
            <v>50312300-8</v>
          </cell>
        </row>
        <row r="7439">
          <cell r="A7439" t="str">
            <v>50312310-1</v>
          </cell>
        </row>
        <row r="7440">
          <cell r="A7440" t="str">
            <v>50312320-4</v>
          </cell>
        </row>
        <row r="7441">
          <cell r="A7441" t="str">
            <v>50312400-9</v>
          </cell>
        </row>
        <row r="7442">
          <cell r="A7442" t="str">
            <v>50312410-2</v>
          </cell>
        </row>
        <row r="7443">
          <cell r="A7443" t="str">
            <v>50312420-5</v>
          </cell>
        </row>
        <row r="7444">
          <cell r="A7444" t="str">
            <v>50312600-1</v>
          </cell>
        </row>
        <row r="7445">
          <cell r="A7445" t="str">
            <v>50312610-4</v>
          </cell>
        </row>
        <row r="7446">
          <cell r="A7446" t="str">
            <v>50312620-7</v>
          </cell>
        </row>
        <row r="7447">
          <cell r="A7447" t="str">
            <v>50313000-2</v>
          </cell>
        </row>
        <row r="7448">
          <cell r="A7448" t="str">
            <v>50313100-3</v>
          </cell>
        </row>
        <row r="7449">
          <cell r="A7449" t="str">
            <v>50313200-4</v>
          </cell>
        </row>
        <row r="7450">
          <cell r="A7450" t="str">
            <v>50314000-9</v>
          </cell>
        </row>
        <row r="7451">
          <cell r="A7451" t="str">
            <v>50315000-6</v>
          </cell>
        </row>
        <row r="7452">
          <cell r="A7452" t="str">
            <v>50316000-3</v>
          </cell>
        </row>
        <row r="7453">
          <cell r="A7453" t="str">
            <v>50317000-0</v>
          </cell>
        </row>
        <row r="7454">
          <cell r="A7454" t="str">
            <v>50320000-4</v>
          </cell>
        </row>
        <row r="7455">
          <cell r="A7455" t="str">
            <v>50321000-1</v>
          </cell>
        </row>
        <row r="7456">
          <cell r="A7456" t="str">
            <v>50322000-8</v>
          </cell>
        </row>
        <row r="7457">
          <cell r="A7457" t="str">
            <v>50323000-5</v>
          </cell>
        </row>
        <row r="7458">
          <cell r="A7458" t="str">
            <v>50323100-6</v>
          </cell>
        </row>
        <row r="7459">
          <cell r="A7459" t="str">
            <v>50323200-7</v>
          </cell>
        </row>
        <row r="7460">
          <cell r="A7460" t="str">
            <v>50324000-2</v>
          </cell>
        </row>
        <row r="7461">
          <cell r="A7461" t="str">
            <v>50324100-3</v>
          </cell>
        </row>
        <row r="7462">
          <cell r="A7462" t="str">
            <v>50324200-4</v>
          </cell>
        </row>
        <row r="7463">
          <cell r="A7463" t="str">
            <v>50330000-7</v>
          </cell>
        </row>
        <row r="7464">
          <cell r="A7464" t="str">
            <v>50331000-4</v>
          </cell>
        </row>
        <row r="7465">
          <cell r="A7465" t="str">
            <v>50332000-1</v>
          </cell>
        </row>
        <row r="7466">
          <cell r="A7466" t="str">
            <v>50333000-8</v>
          </cell>
        </row>
        <row r="7467">
          <cell r="A7467" t="str">
            <v>50333100-9</v>
          </cell>
        </row>
        <row r="7468">
          <cell r="A7468" t="str">
            <v>50333200-0</v>
          </cell>
        </row>
        <row r="7469">
          <cell r="A7469" t="str">
            <v>50334000-5</v>
          </cell>
        </row>
        <row r="7470">
          <cell r="A7470" t="str">
            <v>50334100-6</v>
          </cell>
        </row>
        <row r="7471">
          <cell r="A7471" t="str">
            <v>50334110-9</v>
          </cell>
        </row>
        <row r="7472">
          <cell r="A7472" t="str">
            <v>50334120-2</v>
          </cell>
        </row>
        <row r="7473">
          <cell r="A7473" t="str">
            <v>50334130-5</v>
          </cell>
        </row>
        <row r="7474">
          <cell r="A7474" t="str">
            <v>50334140-8</v>
          </cell>
        </row>
        <row r="7475">
          <cell r="A7475" t="str">
            <v>50334200-7</v>
          </cell>
        </row>
        <row r="7476">
          <cell r="A7476" t="str">
            <v>50334300-8</v>
          </cell>
        </row>
        <row r="7477">
          <cell r="A7477" t="str">
            <v>50334400-9</v>
          </cell>
        </row>
        <row r="7478">
          <cell r="A7478" t="str">
            <v>50340000-0</v>
          </cell>
        </row>
        <row r="7479">
          <cell r="A7479" t="str">
            <v>50341000-7</v>
          </cell>
        </row>
        <row r="7480">
          <cell r="A7480" t="str">
            <v>50341100-8</v>
          </cell>
        </row>
        <row r="7481">
          <cell r="A7481" t="str">
            <v>50341200-9</v>
          </cell>
        </row>
        <row r="7482">
          <cell r="A7482" t="str">
            <v>50342000-4</v>
          </cell>
        </row>
        <row r="7483">
          <cell r="A7483" t="str">
            <v>50343000-1</v>
          </cell>
        </row>
        <row r="7484">
          <cell r="A7484" t="str">
            <v>50344000-8</v>
          </cell>
        </row>
        <row r="7485">
          <cell r="A7485" t="str">
            <v>50344100-9</v>
          </cell>
        </row>
        <row r="7486">
          <cell r="A7486" t="str">
            <v>50344200-0</v>
          </cell>
        </row>
        <row r="7487">
          <cell r="A7487" t="str">
            <v>50400000-9</v>
          </cell>
        </row>
        <row r="7488">
          <cell r="A7488" t="str">
            <v>50410000-2</v>
          </cell>
        </row>
        <row r="7489">
          <cell r="A7489" t="str">
            <v>50411000-9</v>
          </cell>
        </row>
        <row r="7490">
          <cell r="A7490" t="str">
            <v>50411100-0</v>
          </cell>
        </row>
        <row r="7491">
          <cell r="A7491" t="str">
            <v>50411200-1</v>
          </cell>
        </row>
        <row r="7492">
          <cell r="A7492" t="str">
            <v>50411300-2</v>
          </cell>
        </row>
        <row r="7493">
          <cell r="A7493" t="str">
            <v>50411400-3</v>
          </cell>
        </row>
        <row r="7494">
          <cell r="A7494" t="str">
            <v>50411500-4</v>
          </cell>
        </row>
        <row r="7495">
          <cell r="A7495" t="str">
            <v>50412000-6</v>
          </cell>
        </row>
        <row r="7496">
          <cell r="A7496" t="str">
            <v>50413000-3</v>
          </cell>
        </row>
        <row r="7497">
          <cell r="A7497" t="str">
            <v>50413100-4</v>
          </cell>
        </row>
        <row r="7498">
          <cell r="A7498" t="str">
            <v>50413200-5</v>
          </cell>
        </row>
        <row r="7499">
          <cell r="A7499" t="str">
            <v>50420000-5</v>
          </cell>
        </row>
        <row r="7500">
          <cell r="A7500" t="str">
            <v>50421000-2</v>
          </cell>
        </row>
        <row r="7501">
          <cell r="A7501" t="str">
            <v>50421100-3</v>
          </cell>
        </row>
        <row r="7502">
          <cell r="A7502" t="str">
            <v>50421200-4</v>
          </cell>
        </row>
        <row r="7503">
          <cell r="A7503" t="str">
            <v>50422000-9</v>
          </cell>
        </row>
        <row r="7504">
          <cell r="A7504" t="str">
            <v>50430000-8</v>
          </cell>
        </row>
        <row r="7505">
          <cell r="A7505" t="str">
            <v>50431000-5</v>
          </cell>
        </row>
        <row r="7506">
          <cell r="A7506" t="str">
            <v>50432000-2</v>
          </cell>
        </row>
        <row r="7507">
          <cell r="A7507" t="str">
            <v>50433000-9</v>
          </cell>
        </row>
        <row r="7508">
          <cell r="A7508" t="str">
            <v>50500000-0</v>
          </cell>
        </row>
        <row r="7509">
          <cell r="A7509" t="str">
            <v>50510000-3</v>
          </cell>
        </row>
        <row r="7510">
          <cell r="A7510" t="str">
            <v>50511000-0</v>
          </cell>
        </row>
        <row r="7511">
          <cell r="A7511" t="str">
            <v>50511100-1</v>
          </cell>
        </row>
        <row r="7512">
          <cell r="A7512" t="str">
            <v>50511200-2</v>
          </cell>
        </row>
        <row r="7513">
          <cell r="A7513" t="str">
            <v>50512000-7</v>
          </cell>
        </row>
        <row r="7514">
          <cell r="A7514" t="str">
            <v>50513000-4</v>
          </cell>
        </row>
        <row r="7515">
          <cell r="A7515" t="str">
            <v>50514000-1</v>
          </cell>
        </row>
        <row r="7516">
          <cell r="A7516" t="str">
            <v>50514100-2</v>
          </cell>
        </row>
        <row r="7517">
          <cell r="A7517" t="str">
            <v>50514200-3</v>
          </cell>
        </row>
        <row r="7518">
          <cell r="A7518" t="str">
            <v>50514300-4</v>
          </cell>
        </row>
        <row r="7519">
          <cell r="A7519" t="str">
            <v>50530000-9</v>
          </cell>
        </row>
        <row r="7520">
          <cell r="A7520" t="str">
            <v>50531000-6</v>
          </cell>
        </row>
        <row r="7521">
          <cell r="A7521" t="str">
            <v>50531100-7</v>
          </cell>
        </row>
        <row r="7522">
          <cell r="A7522" t="str">
            <v>50531200-8</v>
          </cell>
        </row>
        <row r="7523">
          <cell r="A7523" t="str">
            <v>50531300-9</v>
          </cell>
        </row>
        <row r="7524">
          <cell r="A7524" t="str">
            <v>50531400-0</v>
          </cell>
        </row>
        <row r="7525">
          <cell r="A7525" t="str">
            <v>50531500-1</v>
          </cell>
        </row>
        <row r="7526">
          <cell r="A7526" t="str">
            <v>50531510-4</v>
          </cell>
        </row>
        <row r="7527">
          <cell r="A7527" t="str">
            <v>50532000-3</v>
          </cell>
        </row>
        <row r="7528">
          <cell r="A7528" t="str">
            <v>50532100-4</v>
          </cell>
        </row>
        <row r="7529">
          <cell r="A7529" t="str">
            <v>50532200-5</v>
          </cell>
        </row>
        <row r="7530">
          <cell r="A7530" t="str">
            <v>50532300-6</v>
          </cell>
        </row>
        <row r="7531">
          <cell r="A7531" t="str">
            <v>50532400-7</v>
          </cell>
        </row>
        <row r="7532">
          <cell r="A7532" t="str">
            <v>50600000-1</v>
          </cell>
        </row>
        <row r="7533">
          <cell r="A7533" t="str">
            <v>50610000-4</v>
          </cell>
        </row>
        <row r="7534">
          <cell r="A7534" t="str">
            <v>50620000-7</v>
          </cell>
        </row>
        <row r="7535">
          <cell r="A7535" t="str">
            <v>50630000-0</v>
          </cell>
        </row>
        <row r="7536">
          <cell r="A7536" t="str">
            <v>50640000-3</v>
          </cell>
        </row>
        <row r="7537">
          <cell r="A7537" t="str">
            <v>50650000-6</v>
          </cell>
        </row>
        <row r="7538">
          <cell r="A7538" t="str">
            <v>50660000-9</v>
          </cell>
        </row>
        <row r="7539">
          <cell r="A7539" t="str">
            <v>50700000-2</v>
          </cell>
        </row>
        <row r="7540">
          <cell r="A7540" t="str">
            <v>50710000-5</v>
          </cell>
        </row>
        <row r="7541">
          <cell r="A7541" t="str">
            <v>50711000-2</v>
          </cell>
        </row>
        <row r="7542">
          <cell r="A7542" t="str">
            <v>50712000-9</v>
          </cell>
        </row>
        <row r="7543">
          <cell r="A7543" t="str">
            <v>50720000-8</v>
          </cell>
        </row>
        <row r="7544">
          <cell r="A7544" t="str">
            <v>50721000-5</v>
          </cell>
        </row>
        <row r="7545">
          <cell r="A7545" t="str">
            <v>50730000-1</v>
          </cell>
        </row>
        <row r="7546">
          <cell r="A7546" t="str">
            <v>50740000-4</v>
          </cell>
        </row>
        <row r="7547">
          <cell r="A7547" t="str">
            <v>50750000-7</v>
          </cell>
        </row>
        <row r="7548">
          <cell r="A7548" t="str">
            <v>50760000-0</v>
          </cell>
        </row>
        <row r="7549">
          <cell r="A7549" t="str">
            <v>50800000-3</v>
          </cell>
        </row>
        <row r="7550">
          <cell r="A7550" t="str">
            <v>50810000-6</v>
          </cell>
        </row>
        <row r="7551">
          <cell r="A7551" t="str">
            <v>50820000-9</v>
          </cell>
        </row>
        <row r="7552">
          <cell r="A7552" t="str">
            <v>50821000-6</v>
          </cell>
        </row>
        <row r="7553">
          <cell r="A7553" t="str">
            <v>50822000-3</v>
          </cell>
        </row>
        <row r="7554">
          <cell r="A7554" t="str">
            <v>50830000-2</v>
          </cell>
        </row>
        <row r="7555">
          <cell r="A7555" t="str">
            <v>50840000-5</v>
          </cell>
        </row>
        <row r="7556">
          <cell r="A7556" t="str">
            <v>50841000-2</v>
          </cell>
        </row>
        <row r="7557">
          <cell r="A7557" t="str">
            <v>50842000-9</v>
          </cell>
        </row>
        <row r="7558">
          <cell r="A7558" t="str">
            <v>50850000-8</v>
          </cell>
        </row>
        <row r="7559">
          <cell r="A7559" t="str">
            <v>50860000-1</v>
          </cell>
        </row>
        <row r="7560">
          <cell r="A7560" t="str">
            <v>50870000-4</v>
          </cell>
        </row>
        <row r="7561">
          <cell r="A7561" t="str">
            <v>50880000-7</v>
          </cell>
        </row>
        <row r="7562">
          <cell r="A7562" t="str">
            <v>50881000-4</v>
          </cell>
        </row>
        <row r="7563">
          <cell r="A7563" t="str">
            <v>50882000-1</v>
          </cell>
        </row>
        <row r="7564">
          <cell r="A7564" t="str">
            <v>50883000-8</v>
          </cell>
        </row>
        <row r="7565">
          <cell r="A7565" t="str">
            <v>50884000-5</v>
          </cell>
        </row>
        <row r="7566">
          <cell r="A7566" t="str">
            <v>51100000-3</v>
          </cell>
        </row>
        <row r="7567">
          <cell r="A7567" t="str">
            <v>51110000-6</v>
          </cell>
        </row>
        <row r="7568">
          <cell r="A7568" t="str">
            <v>51111000-3</v>
          </cell>
        </row>
        <row r="7569">
          <cell r="A7569" t="str">
            <v>51111100-4</v>
          </cell>
        </row>
        <row r="7570">
          <cell r="A7570" t="str">
            <v>51111200-5</v>
          </cell>
        </row>
        <row r="7571">
          <cell r="A7571" t="str">
            <v>51111300-6</v>
          </cell>
        </row>
        <row r="7572">
          <cell r="A7572" t="str">
            <v>51112000-0</v>
          </cell>
        </row>
        <row r="7573">
          <cell r="A7573" t="str">
            <v>51112100-1</v>
          </cell>
        </row>
        <row r="7574">
          <cell r="A7574" t="str">
            <v>51112200-2</v>
          </cell>
        </row>
        <row r="7575">
          <cell r="A7575" t="str">
            <v>51120000-9</v>
          </cell>
        </row>
        <row r="7576">
          <cell r="A7576" t="str">
            <v>51121000-6</v>
          </cell>
        </row>
        <row r="7577">
          <cell r="A7577" t="str">
            <v>51122000-3</v>
          </cell>
        </row>
        <row r="7578">
          <cell r="A7578" t="str">
            <v>51130000-2</v>
          </cell>
        </row>
        <row r="7579">
          <cell r="A7579" t="str">
            <v>51131000-9</v>
          </cell>
        </row>
        <row r="7580">
          <cell r="A7580" t="str">
            <v>51133000-3</v>
          </cell>
        </row>
        <row r="7581">
          <cell r="A7581" t="str">
            <v>51133100-4</v>
          </cell>
        </row>
        <row r="7582">
          <cell r="A7582" t="str">
            <v>51134000-0</v>
          </cell>
        </row>
        <row r="7583">
          <cell r="A7583" t="str">
            <v>51135000-7</v>
          </cell>
        </row>
        <row r="7584">
          <cell r="A7584" t="str">
            <v>51135100-8</v>
          </cell>
        </row>
        <row r="7585">
          <cell r="A7585" t="str">
            <v>51135110-1</v>
          </cell>
        </row>
        <row r="7586">
          <cell r="A7586" t="str">
            <v>51140000-5</v>
          </cell>
        </row>
        <row r="7587">
          <cell r="A7587" t="str">
            <v>51141000-2</v>
          </cell>
        </row>
        <row r="7588">
          <cell r="A7588" t="str">
            <v>51142000-9</v>
          </cell>
        </row>
        <row r="7589">
          <cell r="A7589" t="str">
            <v>51143000-6</v>
          </cell>
        </row>
        <row r="7590">
          <cell r="A7590" t="str">
            <v>51144000-3</v>
          </cell>
        </row>
        <row r="7591">
          <cell r="A7591" t="str">
            <v>51145000-0</v>
          </cell>
        </row>
        <row r="7592">
          <cell r="A7592" t="str">
            <v>51146000-7</v>
          </cell>
        </row>
        <row r="7593">
          <cell r="A7593" t="str">
            <v>51200000-4</v>
          </cell>
        </row>
        <row r="7594">
          <cell r="A7594" t="str">
            <v>51210000-7</v>
          </cell>
        </row>
        <row r="7595">
          <cell r="A7595" t="str">
            <v>51211000-4</v>
          </cell>
        </row>
        <row r="7596">
          <cell r="A7596" t="str">
            <v>51212000-1</v>
          </cell>
        </row>
        <row r="7597">
          <cell r="A7597" t="str">
            <v>51213000-8</v>
          </cell>
        </row>
        <row r="7598">
          <cell r="A7598" t="str">
            <v>51214000-5</v>
          </cell>
        </row>
        <row r="7599">
          <cell r="A7599" t="str">
            <v>51215000-2</v>
          </cell>
        </row>
        <row r="7600">
          <cell r="A7600" t="str">
            <v>51216000-9</v>
          </cell>
        </row>
        <row r="7601">
          <cell r="A7601" t="str">
            <v>51220000-0</v>
          </cell>
        </row>
        <row r="7602">
          <cell r="A7602" t="str">
            <v>51221000-7</v>
          </cell>
        </row>
        <row r="7603">
          <cell r="A7603" t="str">
            <v>51230000-3</v>
          </cell>
        </row>
        <row r="7604">
          <cell r="A7604" t="str">
            <v>51240000-6</v>
          </cell>
        </row>
        <row r="7605">
          <cell r="A7605" t="str">
            <v>51300000-5</v>
          </cell>
        </row>
        <row r="7606">
          <cell r="A7606" t="str">
            <v>51310000-8</v>
          </cell>
        </row>
        <row r="7607">
          <cell r="A7607" t="str">
            <v>51311000-5</v>
          </cell>
        </row>
        <row r="7608">
          <cell r="A7608" t="str">
            <v>51312000-2</v>
          </cell>
        </row>
        <row r="7609">
          <cell r="A7609" t="str">
            <v>51313000-9</v>
          </cell>
        </row>
        <row r="7610">
          <cell r="A7610" t="str">
            <v>51314000-6</v>
          </cell>
        </row>
        <row r="7611">
          <cell r="A7611" t="str">
            <v>51320000-1</v>
          </cell>
        </row>
        <row r="7612">
          <cell r="A7612" t="str">
            <v>51321000-8</v>
          </cell>
        </row>
        <row r="7613">
          <cell r="A7613" t="str">
            <v>51322000-5</v>
          </cell>
        </row>
        <row r="7614">
          <cell r="A7614" t="str">
            <v>51330000-4</v>
          </cell>
        </row>
        <row r="7615">
          <cell r="A7615" t="str">
            <v>51340000-7</v>
          </cell>
        </row>
        <row r="7616">
          <cell r="A7616" t="str">
            <v>51350000-0</v>
          </cell>
        </row>
        <row r="7617">
          <cell r="A7617" t="str">
            <v>51400000-6</v>
          </cell>
        </row>
        <row r="7618">
          <cell r="A7618" t="str">
            <v>51410000-9</v>
          </cell>
        </row>
        <row r="7619">
          <cell r="A7619" t="str">
            <v>51411000-6</v>
          </cell>
        </row>
        <row r="7620">
          <cell r="A7620" t="str">
            <v>51412000-3</v>
          </cell>
        </row>
        <row r="7621">
          <cell r="A7621" t="str">
            <v>51413000-0</v>
          </cell>
        </row>
        <row r="7622">
          <cell r="A7622" t="str">
            <v>51414000-7</v>
          </cell>
        </row>
        <row r="7623">
          <cell r="A7623" t="str">
            <v>51415000-4</v>
          </cell>
        </row>
        <row r="7624">
          <cell r="A7624" t="str">
            <v>51416000-1</v>
          </cell>
        </row>
        <row r="7625">
          <cell r="A7625" t="str">
            <v>51420000-2</v>
          </cell>
        </row>
        <row r="7626">
          <cell r="A7626" t="str">
            <v>51430000-5</v>
          </cell>
        </row>
        <row r="7627">
          <cell r="A7627" t="str">
            <v>51500000-7</v>
          </cell>
        </row>
        <row r="7628">
          <cell r="A7628" t="str">
            <v>51510000-0</v>
          </cell>
        </row>
        <row r="7629">
          <cell r="A7629" t="str">
            <v>51511000-7</v>
          </cell>
        </row>
        <row r="7630">
          <cell r="A7630" t="str">
            <v>51511100-8</v>
          </cell>
        </row>
        <row r="7631">
          <cell r="A7631" t="str">
            <v>51511110-1</v>
          </cell>
        </row>
        <row r="7632">
          <cell r="A7632" t="str">
            <v>51511200-9</v>
          </cell>
        </row>
        <row r="7633">
          <cell r="A7633" t="str">
            <v>51511300-0</v>
          </cell>
        </row>
        <row r="7634">
          <cell r="A7634" t="str">
            <v>51511400-1</v>
          </cell>
        </row>
        <row r="7635">
          <cell r="A7635" t="str">
            <v>51514000-8</v>
          </cell>
        </row>
        <row r="7636">
          <cell r="A7636" t="str">
            <v>51514100-9</v>
          </cell>
        </row>
        <row r="7637">
          <cell r="A7637" t="str">
            <v>51514110-2</v>
          </cell>
        </row>
        <row r="7638">
          <cell r="A7638" t="str">
            <v>51520000-3</v>
          </cell>
        </row>
        <row r="7639">
          <cell r="A7639" t="str">
            <v>51521000-0</v>
          </cell>
        </row>
        <row r="7640">
          <cell r="A7640" t="str">
            <v>51522000-7</v>
          </cell>
        </row>
        <row r="7641">
          <cell r="A7641" t="str">
            <v>51530000-6</v>
          </cell>
        </row>
        <row r="7642">
          <cell r="A7642" t="str">
            <v>51540000-9</v>
          </cell>
        </row>
        <row r="7643">
          <cell r="A7643" t="str">
            <v>51541000-6</v>
          </cell>
        </row>
        <row r="7644">
          <cell r="A7644" t="str">
            <v>51541100-7</v>
          </cell>
        </row>
        <row r="7645">
          <cell r="A7645" t="str">
            <v>51541200-8</v>
          </cell>
        </row>
        <row r="7646">
          <cell r="A7646" t="str">
            <v>51541300-9</v>
          </cell>
        </row>
        <row r="7647">
          <cell r="A7647" t="str">
            <v>51541400-0</v>
          </cell>
        </row>
        <row r="7648">
          <cell r="A7648" t="str">
            <v>51542000-3</v>
          </cell>
        </row>
        <row r="7649">
          <cell r="A7649" t="str">
            <v>51542100-4</v>
          </cell>
        </row>
        <row r="7650">
          <cell r="A7650" t="str">
            <v>51542200-5</v>
          </cell>
        </row>
        <row r="7651">
          <cell r="A7651" t="str">
            <v>51542300-6</v>
          </cell>
        </row>
        <row r="7652">
          <cell r="A7652" t="str">
            <v>51543000-0</v>
          </cell>
        </row>
        <row r="7653">
          <cell r="A7653" t="str">
            <v>51543100-1</v>
          </cell>
        </row>
        <row r="7654">
          <cell r="A7654" t="str">
            <v>51543200-2</v>
          </cell>
        </row>
        <row r="7655">
          <cell r="A7655" t="str">
            <v>51543300-3</v>
          </cell>
        </row>
        <row r="7656">
          <cell r="A7656" t="str">
            <v>51543400-4</v>
          </cell>
        </row>
        <row r="7657">
          <cell r="A7657" t="str">
            <v>51544000-7</v>
          </cell>
        </row>
        <row r="7658">
          <cell r="A7658" t="str">
            <v>51544100-8</v>
          </cell>
        </row>
        <row r="7659">
          <cell r="A7659" t="str">
            <v>51544200-9</v>
          </cell>
        </row>
        <row r="7660">
          <cell r="A7660" t="str">
            <v>51545000-4</v>
          </cell>
        </row>
        <row r="7661">
          <cell r="A7661" t="str">
            <v>51550000-2</v>
          </cell>
        </row>
        <row r="7662">
          <cell r="A7662" t="str">
            <v>51600000-8</v>
          </cell>
        </row>
        <row r="7663">
          <cell r="A7663" t="str">
            <v>51610000-1</v>
          </cell>
        </row>
        <row r="7664">
          <cell r="A7664" t="str">
            <v>51611000-8</v>
          </cell>
        </row>
        <row r="7665">
          <cell r="A7665" t="str">
            <v>51611100-9</v>
          </cell>
        </row>
        <row r="7666">
          <cell r="A7666" t="str">
            <v>51611110-2</v>
          </cell>
        </row>
        <row r="7667">
          <cell r="A7667" t="str">
            <v>51611120-5</v>
          </cell>
        </row>
        <row r="7668">
          <cell r="A7668" t="str">
            <v>51612000-5</v>
          </cell>
        </row>
        <row r="7669">
          <cell r="A7669" t="str">
            <v>51620000-4</v>
          </cell>
        </row>
        <row r="7670">
          <cell r="A7670" t="str">
            <v>51700000-9</v>
          </cell>
        </row>
        <row r="7671">
          <cell r="A7671" t="str">
            <v>51800000-0</v>
          </cell>
        </row>
        <row r="7672">
          <cell r="A7672" t="str">
            <v>51810000-3</v>
          </cell>
        </row>
        <row r="7673">
          <cell r="A7673" t="str">
            <v>51820000-6</v>
          </cell>
        </row>
        <row r="7674">
          <cell r="A7674" t="str">
            <v>51900000-1</v>
          </cell>
        </row>
        <row r="7675">
          <cell r="A7675" t="str">
            <v>55100000-1</v>
          </cell>
        </row>
        <row r="7676">
          <cell r="A7676" t="str">
            <v>55110000-4</v>
          </cell>
        </row>
        <row r="7677">
          <cell r="A7677" t="str">
            <v>55120000-7</v>
          </cell>
        </row>
        <row r="7678">
          <cell r="A7678" t="str">
            <v>55130000-0</v>
          </cell>
        </row>
        <row r="7679">
          <cell r="A7679" t="str">
            <v>55200000-2</v>
          </cell>
        </row>
        <row r="7680">
          <cell r="A7680" t="str">
            <v>55210000-5</v>
          </cell>
        </row>
        <row r="7681">
          <cell r="A7681" t="str">
            <v>55220000-8</v>
          </cell>
        </row>
        <row r="7682">
          <cell r="A7682" t="str">
            <v>55221000-5</v>
          </cell>
        </row>
        <row r="7683">
          <cell r="A7683" t="str">
            <v>55240000-4</v>
          </cell>
        </row>
        <row r="7684">
          <cell r="A7684" t="str">
            <v>55241000-1</v>
          </cell>
        </row>
        <row r="7685">
          <cell r="A7685" t="str">
            <v>55242000-8</v>
          </cell>
        </row>
        <row r="7686">
          <cell r="A7686" t="str">
            <v>55243000-5</v>
          </cell>
        </row>
        <row r="7687">
          <cell r="A7687" t="str">
            <v>55250000-7</v>
          </cell>
        </row>
        <row r="7688">
          <cell r="A7688" t="str">
            <v>55260000-0</v>
          </cell>
        </row>
        <row r="7689">
          <cell r="A7689" t="str">
            <v>55270000-3</v>
          </cell>
        </row>
        <row r="7690">
          <cell r="A7690" t="str">
            <v>55300000-3</v>
          </cell>
        </row>
        <row r="7691">
          <cell r="A7691" t="str">
            <v>55310000-6</v>
          </cell>
        </row>
        <row r="7692">
          <cell r="A7692" t="str">
            <v>55311000-3</v>
          </cell>
        </row>
        <row r="7693">
          <cell r="A7693" t="str">
            <v>55312000-0</v>
          </cell>
        </row>
        <row r="7694">
          <cell r="A7694" t="str">
            <v>55320000-9</v>
          </cell>
        </row>
        <row r="7695">
          <cell r="A7695" t="str">
            <v>55321000-6</v>
          </cell>
        </row>
        <row r="7696">
          <cell r="A7696" t="str">
            <v>55322000-3</v>
          </cell>
        </row>
        <row r="7697">
          <cell r="A7697" t="str">
            <v>55330000-2</v>
          </cell>
        </row>
        <row r="7698">
          <cell r="A7698" t="str">
            <v>55400000-4</v>
          </cell>
        </row>
        <row r="7699">
          <cell r="A7699" t="str">
            <v>55410000-7</v>
          </cell>
        </row>
        <row r="7700">
          <cell r="A7700" t="str">
            <v>55500000-5</v>
          </cell>
        </row>
        <row r="7701">
          <cell r="A7701" t="str">
            <v>55510000-8</v>
          </cell>
        </row>
        <row r="7702">
          <cell r="A7702" t="str">
            <v>55511000-5</v>
          </cell>
        </row>
        <row r="7703">
          <cell r="A7703" t="str">
            <v>55512000-2</v>
          </cell>
        </row>
        <row r="7704">
          <cell r="A7704" t="str">
            <v>55520000-1</v>
          </cell>
        </row>
        <row r="7705">
          <cell r="A7705" t="str">
            <v>55521000-8</v>
          </cell>
        </row>
        <row r="7706">
          <cell r="A7706" t="str">
            <v>55521100-9</v>
          </cell>
        </row>
        <row r="7707">
          <cell r="A7707" t="str">
            <v>55521200-0</v>
          </cell>
        </row>
        <row r="7708">
          <cell r="A7708" t="str">
            <v>55522000-5</v>
          </cell>
        </row>
        <row r="7709">
          <cell r="A7709" t="str">
            <v>55523000-2</v>
          </cell>
        </row>
        <row r="7710">
          <cell r="A7710" t="str">
            <v>55523100-3</v>
          </cell>
        </row>
        <row r="7711">
          <cell r="A7711" t="str">
            <v>55524000-9</v>
          </cell>
        </row>
        <row r="7712">
          <cell r="A7712" t="str">
            <v>55900000-9</v>
          </cell>
        </row>
        <row r="7713">
          <cell r="A7713" t="str">
            <v>60100000-9</v>
          </cell>
        </row>
        <row r="7714">
          <cell r="A7714" t="str">
            <v>60112000-6</v>
          </cell>
        </row>
        <row r="7715">
          <cell r="A7715" t="str">
            <v>60120000-5</v>
          </cell>
        </row>
        <row r="7716">
          <cell r="A7716" t="str">
            <v>60130000-8</v>
          </cell>
        </row>
        <row r="7717">
          <cell r="A7717" t="str">
            <v>60140000-1</v>
          </cell>
        </row>
        <row r="7718">
          <cell r="A7718" t="str">
            <v>60150000-4</v>
          </cell>
        </row>
        <row r="7719">
          <cell r="A7719" t="str">
            <v>60160000-7</v>
          </cell>
        </row>
        <row r="7720">
          <cell r="A7720" t="str">
            <v>60161000-4</v>
          </cell>
        </row>
        <row r="7721">
          <cell r="A7721" t="str">
            <v>60170000-0</v>
          </cell>
        </row>
        <row r="7722">
          <cell r="A7722" t="str">
            <v>60171000-7</v>
          </cell>
        </row>
        <row r="7723">
          <cell r="A7723" t="str">
            <v>60172000-4</v>
          </cell>
        </row>
        <row r="7724">
          <cell r="A7724" t="str">
            <v>60180000-3</v>
          </cell>
        </row>
        <row r="7725">
          <cell r="A7725" t="str">
            <v>60181000-0</v>
          </cell>
        </row>
        <row r="7726">
          <cell r="A7726" t="str">
            <v>60182000-7</v>
          </cell>
        </row>
        <row r="7727">
          <cell r="A7727" t="str">
            <v>60183000-4</v>
          </cell>
        </row>
        <row r="7728">
          <cell r="A7728" t="str">
            <v>60200000-0</v>
          </cell>
        </row>
        <row r="7729">
          <cell r="A7729" t="str">
            <v>60210000-3</v>
          </cell>
        </row>
        <row r="7730">
          <cell r="A7730" t="str">
            <v>60220000-6</v>
          </cell>
        </row>
        <row r="7731">
          <cell r="A7731" t="str">
            <v>60300000-1</v>
          </cell>
        </row>
        <row r="7732">
          <cell r="A7732" t="str">
            <v>60400000-2</v>
          </cell>
        </row>
        <row r="7733">
          <cell r="A7733" t="str">
            <v>60410000-5</v>
          </cell>
        </row>
        <row r="7734">
          <cell r="A7734" t="str">
            <v>60411000-2</v>
          </cell>
        </row>
        <row r="7735">
          <cell r="A7735" t="str">
            <v>60420000-8</v>
          </cell>
        </row>
        <row r="7736">
          <cell r="A7736" t="str">
            <v>60421000-5</v>
          </cell>
        </row>
        <row r="7737">
          <cell r="A7737" t="str">
            <v>60423000-9</v>
          </cell>
        </row>
        <row r="7738">
          <cell r="A7738" t="str">
            <v>60424000-6</v>
          </cell>
        </row>
        <row r="7739">
          <cell r="A7739" t="str">
            <v>60424100-7</v>
          </cell>
        </row>
        <row r="7740">
          <cell r="A7740" t="str">
            <v>60424110-0</v>
          </cell>
        </row>
        <row r="7741">
          <cell r="A7741" t="str">
            <v>60424120-3</v>
          </cell>
        </row>
        <row r="7742">
          <cell r="A7742" t="str">
            <v>60440000-4</v>
          </cell>
        </row>
        <row r="7743">
          <cell r="A7743" t="str">
            <v>60441000-1</v>
          </cell>
        </row>
        <row r="7744">
          <cell r="A7744" t="str">
            <v>60442000-8</v>
          </cell>
        </row>
        <row r="7745">
          <cell r="A7745" t="str">
            <v>60443000-5</v>
          </cell>
        </row>
        <row r="7746">
          <cell r="A7746" t="str">
            <v>60443100-6</v>
          </cell>
        </row>
        <row r="7747">
          <cell r="A7747" t="str">
            <v>60444000-2</v>
          </cell>
        </row>
        <row r="7748">
          <cell r="A7748" t="str">
            <v>60444100-3</v>
          </cell>
        </row>
        <row r="7749">
          <cell r="A7749" t="str">
            <v>60445000-9</v>
          </cell>
        </row>
        <row r="7750">
          <cell r="A7750" t="str">
            <v>60500000-3</v>
          </cell>
        </row>
        <row r="7751">
          <cell r="A7751" t="str">
            <v>60510000-6</v>
          </cell>
        </row>
        <row r="7752">
          <cell r="A7752" t="str">
            <v>60520000-9</v>
          </cell>
        </row>
        <row r="7753">
          <cell r="A7753" t="str">
            <v>60600000-4</v>
          </cell>
        </row>
        <row r="7754">
          <cell r="A7754" t="str">
            <v>60610000-7</v>
          </cell>
        </row>
        <row r="7755">
          <cell r="A7755" t="str">
            <v>60620000-0</v>
          </cell>
        </row>
        <row r="7756">
          <cell r="A7756" t="str">
            <v>60630000-3</v>
          </cell>
        </row>
        <row r="7757">
          <cell r="A7757" t="str">
            <v>60640000-6</v>
          </cell>
        </row>
        <row r="7758">
          <cell r="A7758" t="str">
            <v>60650000-9</v>
          </cell>
        </row>
        <row r="7759">
          <cell r="A7759" t="str">
            <v>60651000-6</v>
          </cell>
        </row>
        <row r="7760">
          <cell r="A7760" t="str">
            <v>60651100-7</v>
          </cell>
        </row>
        <row r="7761">
          <cell r="A7761" t="str">
            <v>60651200-8</v>
          </cell>
        </row>
        <row r="7762">
          <cell r="A7762" t="str">
            <v>60651300-9</v>
          </cell>
        </row>
        <row r="7763">
          <cell r="A7763" t="str">
            <v>60651400-0</v>
          </cell>
        </row>
        <row r="7764">
          <cell r="A7764" t="str">
            <v>60651500-1</v>
          </cell>
        </row>
        <row r="7765">
          <cell r="A7765" t="str">
            <v>60651600-2</v>
          </cell>
        </row>
        <row r="7766">
          <cell r="A7766" t="str">
            <v>60653000-0</v>
          </cell>
        </row>
        <row r="7767">
          <cell r="A7767" t="str">
            <v>63100000-0</v>
          </cell>
        </row>
        <row r="7768">
          <cell r="A7768" t="str">
            <v>63110000-3</v>
          </cell>
        </row>
        <row r="7769">
          <cell r="A7769" t="str">
            <v>63111000-0</v>
          </cell>
        </row>
        <row r="7770">
          <cell r="A7770" t="str">
            <v>63112000-7</v>
          </cell>
        </row>
        <row r="7771">
          <cell r="A7771" t="str">
            <v>63112100-8</v>
          </cell>
        </row>
        <row r="7772">
          <cell r="A7772" t="str">
            <v>63112110-1</v>
          </cell>
        </row>
        <row r="7773">
          <cell r="A7773" t="str">
            <v>63120000-6</v>
          </cell>
        </row>
        <row r="7774">
          <cell r="A7774" t="str">
            <v>63121000-3</v>
          </cell>
        </row>
        <row r="7775">
          <cell r="A7775" t="str">
            <v>63121100-4</v>
          </cell>
        </row>
        <row r="7776">
          <cell r="A7776" t="str">
            <v>63121110-7</v>
          </cell>
        </row>
        <row r="7777">
          <cell r="A7777" t="str">
            <v>63122000-0</v>
          </cell>
        </row>
        <row r="7778">
          <cell r="A7778" t="str">
            <v>63500000-4</v>
          </cell>
        </row>
        <row r="7779">
          <cell r="A7779" t="str">
            <v>63510000-7</v>
          </cell>
        </row>
        <row r="7780">
          <cell r="A7780" t="str">
            <v>63511000-4</v>
          </cell>
        </row>
        <row r="7781">
          <cell r="A7781" t="str">
            <v>63512000-1</v>
          </cell>
        </row>
        <row r="7782">
          <cell r="A7782" t="str">
            <v>63513000-8</v>
          </cell>
        </row>
        <row r="7783">
          <cell r="A7783" t="str">
            <v>63514000-5</v>
          </cell>
        </row>
        <row r="7784">
          <cell r="A7784" t="str">
            <v>63515000-2</v>
          </cell>
        </row>
        <row r="7785">
          <cell r="A7785" t="str">
            <v>63516000-9</v>
          </cell>
        </row>
        <row r="7786">
          <cell r="A7786" t="str">
            <v>63520000-0</v>
          </cell>
        </row>
        <row r="7787">
          <cell r="A7787" t="str">
            <v>63521000-7</v>
          </cell>
        </row>
        <row r="7788">
          <cell r="A7788" t="str">
            <v>63522000-4</v>
          </cell>
        </row>
        <row r="7789">
          <cell r="A7789" t="str">
            <v>63523000-1</v>
          </cell>
        </row>
        <row r="7790">
          <cell r="A7790" t="str">
            <v>63524000-8</v>
          </cell>
        </row>
        <row r="7791">
          <cell r="A7791" t="str">
            <v>63700000-6</v>
          </cell>
        </row>
        <row r="7792">
          <cell r="A7792" t="str">
            <v>63710000-9</v>
          </cell>
        </row>
        <row r="7793">
          <cell r="A7793" t="str">
            <v>63711000-6</v>
          </cell>
        </row>
        <row r="7794">
          <cell r="A7794" t="str">
            <v>63711100-7</v>
          </cell>
        </row>
        <row r="7795">
          <cell r="A7795" t="str">
            <v>63711200-8</v>
          </cell>
        </row>
        <row r="7796">
          <cell r="A7796" t="str">
            <v>63712000-3</v>
          </cell>
        </row>
        <row r="7797">
          <cell r="A7797" t="str">
            <v>63712100-4</v>
          </cell>
        </row>
        <row r="7798">
          <cell r="A7798" t="str">
            <v>63712200-5</v>
          </cell>
        </row>
        <row r="7799">
          <cell r="A7799" t="str">
            <v>63712210-8</v>
          </cell>
        </row>
        <row r="7800">
          <cell r="A7800" t="str">
            <v>63712300-6</v>
          </cell>
        </row>
        <row r="7801">
          <cell r="A7801" t="str">
            <v>63712310-9</v>
          </cell>
        </row>
        <row r="7802">
          <cell r="A7802" t="str">
            <v>63712311-6</v>
          </cell>
        </row>
        <row r="7803">
          <cell r="A7803" t="str">
            <v>63712320-2</v>
          </cell>
        </row>
        <row r="7804">
          <cell r="A7804" t="str">
            <v>63712321-9</v>
          </cell>
        </row>
        <row r="7805">
          <cell r="A7805" t="str">
            <v>63712400-7</v>
          </cell>
        </row>
        <row r="7806">
          <cell r="A7806" t="str">
            <v>63712500-8</v>
          </cell>
        </row>
        <row r="7807">
          <cell r="A7807" t="str">
            <v>63712600-9</v>
          </cell>
        </row>
        <row r="7808">
          <cell r="A7808" t="str">
            <v>63712700-0</v>
          </cell>
        </row>
        <row r="7809">
          <cell r="A7809" t="str">
            <v>63712710-3</v>
          </cell>
        </row>
        <row r="7810">
          <cell r="A7810" t="str">
            <v>63720000-2</v>
          </cell>
        </row>
        <row r="7811">
          <cell r="A7811" t="str">
            <v>63721000-9</v>
          </cell>
        </row>
        <row r="7812">
          <cell r="A7812" t="str">
            <v>63721100-0</v>
          </cell>
        </row>
        <row r="7813">
          <cell r="A7813" t="str">
            <v>63721200-1</v>
          </cell>
        </row>
        <row r="7814">
          <cell r="A7814" t="str">
            <v>63721300-2</v>
          </cell>
        </row>
        <row r="7815">
          <cell r="A7815" t="str">
            <v>63721400-3</v>
          </cell>
        </row>
        <row r="7816">
          <cell r="A7816" t="str">
            <v>63721500-4</v>
          </cell>
        </row>
        <row r="7817">
          <cell r="A7817" t="str">
            <v>63722000-6</v>
          </cell>
        </row>
        <row r="7818">
          <cell r="A7818" t="str">
            <v>63723000-3</v>
          </cell>
        </row>
        <row r="7819">
          <cell r="A7819" t="str">
            <v>63724000-0</v>
          </cell>
        </row>
        <row r="7820">
          <cell r="A7820" t="str">
            <v>63724100-1</v>
          </cell>
        </row>
        <row r="7821">
          <cell r="A7821" t="str">
            <v>63724110-4</v>
          </cell>
        </row>
        <row r="7822">
          <cell r="A7822" t="str">
            <v>63724200-2</v>
          </cell>
        </row>
        <row r="7823">
          <cell r="A7823" t="str">
            <v>63724300-3</v>
          </cell>
        </row>
        <row r="7824">
          <cell r="A7824" t="str">
            <v>63724310-6</v>
          </cell>
        </row>
        <row r="7825">
          <cell r="A7825" t="str">
            <v>63724400-4</v>
          </cell>
        </row>
        <row r="7826">
          <cell r="A7826" t="str">
            <v>63725000-7</v>
          </cell>
        </row>
        <row r="7827">
          <cell r="A7827" t="str">
            <v>63725100-8</v>
          </cell>
        </row>
        <row r="7828">
          <cell r="A7828" t="str">
            <v>63725200-9</v>
          </cell>
        </row>
        <row r="7829">
          <cell r="A7829" t="str">
            <v>63725300-0</v>
          </cell>
        </row>
        <row r="7830">
          <cell r="A7830" t="str">
            <v>63726000-4</v>
          </cell>
        </row>
        <row r="7831">
          <cell r="A7831" t="str">
            <v>63726100-5</v>
          </cell>
        </row>
        <row r="7832">
          <cell r="A7832" t="str">
            <v>63726200-6</v>
          </cell>
        </row>
        <row r="7833">
          <cell r="A7833" t="str">
            <v>63726300-7</v>
          </cell>
        </row>
        <row r="7834">
          <cell r="A7834" t="str">
            <v>63726400-8</v>
          </cell>
        </row>
        <row r="7835">
          <cell r="A7835" t="str">
            <v>63726500-9</v>
          </cell>
        </row>
        <row r="7836">
          <cell r="A7836" t="str">
            <v>63726600-0</v>
          </cell>
        </row>
        <row r="7837">
          <cell r="A7837" t="str">
            <v>63726610-3</v>
          </cell>
        </row>
        <row r="7838">
          <cell r="A7838" t="str">
            <v>63726620-6</v>
          </cell>
        </row>
        <row r="7839">
          <cell r="A7839" t="str">
            <v>63726700-1</v>
          </cell>
        </row>
        <row r="7840">
          <cell r="A7840" t="str">
            <v>63726800-2</v>
          </cell>
        </row>
        <row r="7841">
          <cell r="A7841" t="str">
            <v>63726900-3</v>
          </cell>
        </row>
        <row r="7842">
          <cell r="A7842" t="str">
            <v>63727000-1</v>
          </cell>
        </row>
        <row r="7843">
          <cell r="A7843" t="str">
            <v>63727100-2</v>
          </cell>
        </row>
        <row r="7844">
          <cell r="A7844" t="str">
            <v>63727200-3</v>
          </cell>
        </row>
        <row r="7845">
          <cell r="A7845" t="str">
            <v>63730000-5</v>
          </cell>
        </row>
        <row r="7846">
          <cell r="A7846" t="str">
            <v>63731000-2</v>
          </cell>
        </row>
        <row r="7847">
          <cell r="A7847" t="str">
            <v>63731100-3</v>
          </cell>
        </row>
        <row r="7848">
          <cell r="A7848" t="str">
            <v>63732000-9</v>
          </cell>
        </row>
        <row r="7849">
          <cell r="A7849" t="str">
            <v>63733000-6</v>
          </cell>
        </row>
        <row r="7850">
          <cell r="A7850" t="str">
            <v>63734000-3</v>
          </cell>
        </row>
        <row r="7851">
          <cell r="A7851" t="str">
            <v>64100000-7</v>
          </cell>
        </row>
        <row r="7852">
          <cell r="A7852" t="str">
            <v>64110000-0</v>
          </cell>
        </row>
        <row r="7853">
          <cell r="A7853" t="str">
            <v>64111000-7</v>
          </cell>
        </row>
        <row r="7854">
          <cell r="A7854" t="str">
            <v>64112000-4</v>
          </cell>
        </row>
        <row r="7855">
          <cell r="A7855" t="str">
            <v>64113000-1</v>
          </cell>
        </row>
        <row r="7856">
          <cell r="A7856" t="str">
            <v>64114000-8</v>
          </cell>
        </row>
        <row r="7857">
          <cell r="A7857" t="str">
            <v>64115000-5</v>
          </cell>
        </row>
        <row r="7858">
          <cell r="A7858" t="str">
            <v>64116000-2</v>
          </cell>
        </row>
        <row r="7859">
          <cell r="A7859" t="str">
            <v>64120000-3</v>
          </cell>
        </row>
        <row r="7860">
          <cell r="A7860" t="str">
            <v>64121000-0</v>
          </cell>
        </row>
        <row r="7861">
          <cell r="A7861" t="str">
            <v>64121100-1</v>
          </cell>
        </row>
        <row r="7862">
          <cell r="A7862" t="str">
            <v>64121200-2</v>
          </cell>
        </row>
        <row r="7863">
          <cell r="A7863" t="str">
            <v>64122000-7</v>
          </cell>
        </row>
        <row r="7864">
          <cell r="A7864" t="str">
            <v>64200000-8</v>
          </cell>
        </row>
        <row r="7865">
          <cell r="A7865" t="str">
            <v>64210000-1</v>
          </cell>
        </row>
        <row r="7866">
          <cell r="A7866" t="str">
            <v>64211000-8</v>
          </cell>
        </row>
        <row r="7867">
          <cell r="A7867" t="str">
            <v>64211100-9</v>
          </cell>
        </row>
        <row r="7868">
          <cell r="A7868" t="str">
            <v>64211200-0</v>
          </cell>
        </row>
        <row r="7869">
          <cell r="A7869" t="str">
            <v>64212000-5</v>
          </cell>
        </row>
        <row r="7870">
          <cell r="A7870" t="str">
            <v>64212100-6</v>
          </cell>
        </row>
        <row r="7871">
          <cell r="A7871" t="str">
            <v>64212200-7</v>
          </cell>
        </row>
        <row r="7872">
          <cell r="A7872" t="str">
            <v>64212300-8</v>
          </cell>
        </row>
        <row r="7873">
          <cell r="A7873" t="str">
            <v>64212400-9</v>
          </cell>
        </row>
        <row r="7874">
          <cell r="A7874" t="str">
            <v>64212500-0</v>
          </cell>
        </row>
        <row r="7875">
          <cell r="A7875" t="str">
            <v>64212600-1</v>
          </cell>
        </row>
        <row r="7876">
          <cell r="A7876" t="str">
            <v>64212700-2</v>
          </cell>
        </row>
        <row r="7877">
          <cell r="A7877" t="str">
            <v>64212800-3</v>
          </cell>
        </row>
        <row r="7878">
          <cell r="A7878" t="str">
            <v>64212900-4</v>
          </cell>
        </row>
        <row r="7879">
          <cell r="A7879" t="str">
            <v>64213000-2</v>
          </cell>
        </row>
        <row r="7880">
          <cell r="A7880" t="str">
            <v>64214000-9</v>
          </cell>
        </row>
        <row r="7881">
          <cell r="A7881" t="str">
            <v>64214100-0</v>
          </cell>
        </row>
        <row r="7882">
          <cell r="A7882" t="str">
            <v>64214200-1</v>
          </cell>
        </row>
        <row r="7883">
          <cell r="A7883" t="str">
            <v>64214400-3</v>
          </cell>
        </row>
        <row r="7884">
          <cell r="A7884" t="str">
            <v>64215000-6</v>
          </cell>
        </row>
        <row r="7885">
          <cell r="A7885" t="str">
            <v>64216000-3</v>
          </cell>
        </row>
        <row r="7886">
          <cell r="A7886" t="str">
            <v>64216100-4</v>
          </cell>
        </row>
        <row r="7887">
          <cell r="A7887" t="str">
            <v>64216110-7</v>
          </cell>
        </row>
        <row r="7888">
          <cell r="A7888" t="str">
            <v>64216120-0</v>
          </cell>
        </row>
        <row r="7889">
          <cell r="A7889" t="str">
            <v>64216130-3</v>
          </cell>
        </row>
        <row r="7890">
          <cell r="A7890" t="str">
            <v>64216140-6</v>
          </cell>
        </row>
        <row r="7891">
          <cell r="A7891" t="str">
            <v>64216200-5</v>
          </cell>
        </row>
        <row r="7892">
          <cell r="A7892" t="str">
            <v>64216210-8</v>
          </cell>
        </row>
        <row r="7893">
          <cell r="A7893" t="str">
            <v>64216300-6</v>
          </cell>
        </row>
        <row r="7894">
          <cell r="A7894" t="str">
            <v>64220000-4</v>
          </cell>
        </row>
        <row r="7895">
          <cell r="A7895" t="str">
            <v>64221000-1</v>
          </cell>
        </row>
        <row r="7896">
          <cell r="A7896" t="str">
            <v>64222000-8</v>
          </cell>
        </row>
        <row r="7897">
          <cell r="A7897" t="str">
            <v>64223000-5</v>
          </cell>
        </row>
        <row r="7898">
          <cell r="A7898" t="str">
            <v>64224000-2</v>
          </cell>
        </row>
        <row r="7899">
          <cell r="A7899" t="str">
            <v>64225000-9</v>
          </cell>
        </row>
        <row r="7900">
          <cell r="A7900" t="str">
            <v>64226000-6</v>
          </cell>
        </row>
        <row r="7901">
          <cell r="A7901" t="str">
            <v>64227000-3</v>
          </cell>
        </row>
        <row r="7902">
          <cell r="A7902" t="str">
            <v>64228000-0</v>
          </cell>
        </row>
        <row r="7903">
          <cell r="A7903" t="str">
            <v>64228100-1</v>
          </cell>
        </row>
        <row r="7904">
          <cell r="A7904" t="str">
            <v>64228200-2</v>
          </cell>
        </row>
        <row r="7905">
          <cell r="A7905" t="str">
            <v>65100000-4</v>
          </cell>
        </row>
        <row r="7906">
          <cell r="A7906" t="str">
            <v>65110000-7</v>
          </cell>
        </row>
        <row r="7907">
          <cell r="A7907" t="str">
            <v>65111000-4</v>
          </cell>
        </row>
        <row r="7908">
          <cell r="A7908" t="str">
            <v>65120000-0</v>
          </cell>
        </row>
        <row r="7909">
          <cell r="A7909" t="str">
            <v>65121000-7</v>
          </cell>
        </row>
        <row r="7910">
          <cell r="A7910" t="str">
            <v>65122000-0</v>
          </cell>
        </row>
        <row r="7911">
          <cell r="A7911" t="str">
            <v>65123000-3</v>
          </cell>
        </row>
        <row r="7912">
          <cell r="A7912" t="str">
            <v>65130000-3</v>
          </cell>
        </row>
        <row r="7913">
          <cell r="A7913" t="str">
            <v>65200000-5</v>
          </cell>
        </row>
        <row r="7914">
          <cell r="A7914" t="str">
            <v>65210000-8</v>
          </cell>
        </row>
        <row r="7915">
          <cell r="A7915" t="str">
            <v>65300000-6</v>
          </cell>
        </row>
        <row r="7916">
          <cell r="A7916" t="str">
            <v>65310000-9</v>
          </cell>
        </row>
        <row r="7917">
          <cell r="A7917" t="str">
            <v>65320000-2</v>
          </cell>
        </row>
        <row r="7918">
          <cell r="A7918" t="str">
            <v>65400000-7</v>
          </cell>
        </row>
        <row r="7919">
          <cell r="A7919" t="str">
            <v>65410000-0</v>
          </cell>
        </row>
        <row r="7920">
          <cell r="A7920" t="str">
            <v>65500000-8</v>
          </cell>
        </row>
        <row r="7921">
          <cell r="A7921" t="str">
            <v>66100000-1</v>
          </cell>
        </row>
        <row r="7922">
          <cell r="A7922" t="str">
            <v>66110000-4</v>
          </cell>
        </row>
        <row r="7923">
          <cell r="A7923" t="str">
            <v>66111000-1</v>
          </cell>
        </row>
        <row r="7924">
          <cell r="A7924" t="str">
            <v>66112000-8</v>
          </cell>
        </row>
        <row r="7925">
          <cell r="A7925" t="str">
            <v>66113000-5</v>
          </cell>
        </row>
        <row r="7926">
          <cell r="A7926" t="str">
            <v>66113100-6</v>
          </cell>
        </row>
        <row r="7927">
          <cell r="A7927" t="str">
            <v>66114000-2</v>
          </cell>
        </row>
        <row r="7928">
          <cell r="A7928" t="str">
            <v>66115000-9</v>
          </cell>
        </row>
        <row r="7929">
          <cell r="A7929" t="str">
            <v>66120000-7</v>
          </cell>
        </row>
        <row r="7930">
          <cell r="A7930" t="str">
            <v>66121000-4</v>
          </cell>
        </row>
        <row r="7931">
          <cell r="A7931" t="str">
            <v>66122000-1</v>
          </cell>
        </row>
        <row r="7932">
          <cell r="A7932" t="str">
            <v>66130000-0</v>
          </cell>
        </row>
        <row r="7933">
          <cell r="A7933" t="str">
            <v>66131000-7</v>
          </cell>
        </row>
        <row r="7934">
          <cell r="A7934" t="str">
            <v>66131100-8</v>
          </cell>
        </row>
        <row r="7935">
          <cell r="A7935" t="str">
            <v>66132000-4</v>
          </cell>
        </row>
        <row r="7936">
          <cell r="A7936" t="str">
            <v>66133000-1</v>
          </cell>
        </row>
        <row r="7937">
          <cell r="A7937" t="str">
            <v>66140000-3</v>
          </cell>
        </row>
        <row r="7938">
          <cell r="A7938" t="str">
            <v>66141000-0</v>
          </cell>
        </row>
        <row r="7939">
          <cell r="A7939" t="str">
            <v>66150000-6</v>
          </cell>
        </row>
        <row r="7940">
          <cell r="A7940" t="str">
            <v>66151000-3</v>
          </cell>
        </row>
        <row r="7941">
          <cell r="A7941" t="str">
            <v>66151100-4</v>
          </cell>
        </row>
        <row r="7942">
          <cell r="A7942" t="str">
            <v>66152000-0</v>
          </cell>
        </row>
        <row r="7943">
          <cell r="A7943" t="str">
            <v>66160000-9</v>
          </cell>
        </row>
        <row r="7944">
          <cell r="A7944" t="str">
            <v>66161000-6</v>
          </cell>
        </row>
        <row r="7945">
          <cell r="A7945" t="str">
            <v>66162000-3</v>
          </cell>
        </row>
        <row r="7946">
          <cell r="A7946" t="str">
            <v>66170000-2</v>
          </cell>
        </row>
        <row r="7947">
          <cell r="A7947" t="str">
            <v>66171000-9</v>
          </cell>
        </row>
        <row r="7948">
          <cell r="A7948" t="str">
            <v>66172000-6</v>
          </cell>
        </row>
        <row r="7949">
          <cell r="A7949" t="str">
            <v>66180000-5</v>
          </cell>
        </row>
        <row r="7950">
          <cell r="A7950" t="str">
            <v>66190000-8</v>
          </cell>
        </row>
        <row r="7951">
          <cell r="A7951" t="str">
            <v>66500000-5</v>
          </cell>
        </row>
        <row r="7952">
          <cell r="A7952" t="str">
            <v>66510000-8</v>
          </cell>
        </row>
        <row r="7953">
          <cell r="A7953" t="str">
            <v>66511000-5</v>
          </cell>
        </row>
        <row r="7954">
          <cell r="A7954" t="str">
            <v>66512000-2</v>
          </cell>
        </row>
        <row r="7955">
          <cell r="A7955" t="str">
            <v>66512100-3</v>
          </cell>
        </row>
        <row r="7956">
          <cell r="A7956" t="str">
            <v>66512200-4</v>
          </cell>
        </row>
        <row r="7957">
          <cell r="A7957" t="str">
            <v>66512210-7</v>
          </cell>
        </row>
        <row r="7958">
          <cell r="A7958" t="str">
            <v>66512220-0</v>
          </cell>
        </row>
        <row r="7959">
          <cell r="A7959" t="str">
            <v>66513000-9</v>
          </cell>
        </row>
        <row r="7960">
          <cell r="A7960" t="str">
            <v>66513100-0</v>
          </cell>
        </row>
        <row r="7961">
          <cell r="A7961" t="str">
            <v>66513200-1</v>
          </cell>
        </row>
        <row r="7962">
          <cell r="A7962" t="str">
            <v>66514000-6</v>
          </cell>
        </row>
        <row r="7963">
          <cell r="A7963" t="str">
            <v>66514100-7</v>
          </cell>
        </row>
        <row r="7964">
          <cell r="A7964" t="str">
            <v>66514110-0</v>
          </cell>
        </row>
        <row r="7965">
          <cell r="A7965" t="str">
            <v>66514120-3</v>
          </cell>
        </row>
        <row r="7966">
          <cell r="A7966" t="str">
            <v>66514130-6</v>
          </cell>
        </row>
        <row r="7967">
          <cell r="A7967" t="str">
            <v>66514140-9</v>
          </cell>
        </row>
        <row r="7968">
          <cell r="A7968" t="str">
            <v>66514150-2</v>
          </cell>
        </row>
        <row r="7969">
          <cell r="A7969" t="str">
            <v>66514200-8</v>
          </cell>
        </row>
        <row r="7970">
          <cell r="A7970" t="str">
            <v>66515000-3</v>
          </cell>
        </row>
        <row r="7971">
          <cell r="A7971" t="str">
            <v>66515100-4</v>
          </cell>
        </row>
        <row r="7972">
          <cell r="A7972" t="str">
            <v>66515200-5</v>
          </cell>
        </row>
        <row r="7973">
          <cell r="A7973" t="str">
            <v>66515300-6</v>
          </cell>
        </row>
        <row r="7974">
          <cell r="A7974" t="str">
            <v>66515400-7</v>
          </cell>
        </row>
        <row r="7975">
          <cell r="A7975" t="str">
            <v>66515410-0</v>
          </cell>
        </row>
        <row r="7976">
          <cell r="A7976" t="str">
            <v>66515411-7</v>
          </cell>
        </row>
        <row r="7977">
          <cell r="A7977" t="str">
            <v>66516000-0</v>
          </cell>
        </row>
        <row r="7978">
          <cell r="A7978" t="str">
            <v>66516100-1</v>
          </cell>
        </row>
        <row r="7979">
          <cell r="A7979" t="str">
            <v>66516200-2</v>
          </cell>
        </row>
        <row r="7980">
          <cell r="A7980" t="str">
            <v>66516300-3</v>
          </cell>
        </row>
        <row r="7981">
          <cell r="A7981" t="str">
            <v>66516400-4</v>
          </cell>
        </row>
        <row r="7982">
          <cell r="A7982" t="str">
            <v>66516500-5</v>
          </cell>
        </row>
        <row r="7983">
          <cell r="A7983" t="str">
            <v>66517000-7</v>
          </cell>
        </row>
        <row r="7984">
          <cell r="A7984" t="str">
            <v>66517100-8</v>
          </cell>
        </row>
        <row r="7985">
          <cell r="A7985" t="str">
            <v>66517200-9</v>
          </cell>
        </row>
        <row r="7986">
          <cell r="A7986" t="str">
            <v>66517300-0</v>
          </cell>
        </row>
        <row r="7987">
          <cell r="A7987" t="str">
            <v>66518000-4</v>
          </cell>
        </row>
        <row r="7988">
          <cell r="A7988" t="str">
            <v>66518100-5</v>
          </cell>
        </row>
        <row r="7989">
          <cell r="A7989" t="str">
            <v>66518200-6</v>
          </cell>
        </row>
        <row r="7990">
          <cell r="A7990" t="str">
            <v>66518300-7</v>
          </cell>
        </row>
        <row r="7991">
          <cell r="A7991" t="str">
            <v>66519000-1</v>
          </cell>
        </row>
        <row r="7992">
          <cell r="A7992" t="str">
            <v>66519100-2</v>
          </cell>
        </row>
        <row r="7993">
          <cell r="A7993" t="str">
            <v>66519200-3</v>
          </cell>
        </row>
        <row r="7994">
          <cell r="A7994" t="str">
            <v>66519300-4</v>
          </cell>
        </row>
        <row r="7995">
          <cell r="A7995" t="str">
            <v>66519310-7</v>
          </cell>
        </row>
        <row r="7996">
          <cell r="A7996" t="str">
            <v>66519400-5</v>
          </cell>
        </row>
        <row r="7997">
          <cell r="A7997" t="str">
            <v>66519500-6</v>
          </cell>
        </row>
        <row r="7998">
          <cell r="A7998" t="str">
            <v>66519600-7</v>
          </cell>
        </row>
        <row r="7999">
          <cell r="A7999" t="str">
            <v>66519700-8</v>
          </cell>
        </row>
        <row r="8000">
          <cell r="A8000" t="str">
            <v>66520000-1</v>
          </cell>
        </row>
        <row r="8001">
          <cell r="A8001" t="str">
            <v>66521000-8</v>
          </cell>
        </row>
        <row r="8002">
          <cell r="A8002" t="str">
            <v>66522000-5</v>
          </cell>
        </row>
        <row r="8003">
          <cell r="A8003" t="str">
            <v>66523000-2</v>
          </cell>
        </row>
        <row r="8004">
          <cell r="A8004" t="str">
            <v>66523100-3</v>
          </cell>
        </row>
        <row r="8005">
          <cell r="A8005" t="str">
            <v>66600000-6</v>
          </cell>
        </row>
        <row r="8006">
          <cell r="A8006" t="str">
            <v>66700000-7</v>
          </cell>
        </row>
        <row r="8007">
          <cell r="A8007" t="str">
            <v>66710000-0</v>
          </cell>
        </row>
        <row r="8008">
          <cell r="A8008" t="str">
            <v>66720000-3</v>
          </cell>
        </row>
        <row r="8009">
          <cell r="A8009" t="str">
            <v>70100000-2</v>
          </cell>
        </row>
        <row r="8010">
          <cell r="A8010" t="str">
            <v>70110000-5</v>
          </cell>
        </row>
        <row r="8011">
          <cell r="A8011" t="str">
            <v>70111000-2</v>
          </cell>
        </row>
        <row r="8012">
          <cell r="A8012" t="str">
            <v>70112000-9</v>
          </cell>
        </row>
        <row r="8013">
          <cell r="A8013" t="str">
            <v>70120000-8</v>
          </cell>
        </row>
        <row r="8014">
          <cell r="A8014" t="str">
            <v>70121000-5</v>
          </cell>
        </row>
        <row r="8015">
          <cell r="A8015" t="str">
            <v>70121100-6</v>
          </cell>
        </row>
        <row r="8016">
          <cell r="A8016" t="str">
            <v>70121200-7</v>
          </cell>
        </row>
        <row r="8017">
          <cell r="A8017" t="str">
            <v>70122000-2</v>
          </cell>
        </row>
        <row r="8018">
          <cell r="A8018" t="str">
            <v>70122100-3</v>
          </cell>
        </row>
        <row r="8019">
          <cell r="A8019" t="str">
            <v>70122110-6</v>
          </cell>
        </row>
        <row r="8020">
          <cell r="A8020" t="str">
            <v>70122200-4</v>
          </cell>
        </row>
        <row r="8021">
          <cell r="A8021" t="str">
            <v>70122210-7</v>
          </cell>
        </row>
        <row r="8022">
          <cell r="A8022" t="str">
            <v>70123000-9</v>
          </cell>
        </row>
        <row r="8023">
          <cell r="A8023" t="str">
            <v>70123100-0</v>
          </cell>
        </row>
        <row r="8024">
          <cell r="A8024" t="str">
            <v>70123200-1</v>
          </cell>
        </row>
        <row r="8025">
          <cell r="A8025" t="str">
            <v>70130000-1</v>
          </cell>
        </row>
        <row r="8026">
          <cell r="A8026" t="str">
            <v>70200000-3</v>
          </cell>
        </row>
        <row r="8027">
          <cell r="A8027" t="str">
            <v>70210000-6</v>
          </cell>
        </row>
        <row r="8028">
          <cell r="A8028" t="str">
            <v>70220000-9</v>
          </cell>
        </row>
        <row r="8029">
          <cell r="A8029" t="str">
            <v>70300000-4</v>
          </cell>
        </row>
        <row r="8030">
          <cell r="A8030" t="str">
            <v>70310000-7</v>
          </cell>
        </row>
        <row r="8031">
          <cell r="A8031" t="str">
            <v>70311000-4</v>
          </cell>
        </row>
        <row r="8032">
          <cell r="A8032" t="str">
            <v>70320000-0</v>
          </cell>
        </row>
        <row r="8033">
          <cell r="A8033" t="str">
            <v>70321000-7</v>
          </cell>
        </row>
        <row r="8034">
          <cell r="A8034" t="str">
            <v>70322000-4</v>
          </cell>
        </row>
        <row r="8035">
          <cell r="A8035" t="str">
            <v>70330000-3</v>
          </cell>
        </row>
        <row r="8036">
          <cell r="A8036" t="str">
            <v>70331000-0</v>
          </cell>
        </row>
        <row r="8037">
          <cell r="A8037" t="str">
            <v>70331100-1</v>
          </cell>
        </row>
        <row r="8038">
          <cell r="A8038" t="str">
            <v>70332000-7</v>
          </cell>
        </row>
        <row r="8039">
          <cell r="A8039" t="str">
            <v>70332100-8</v>
          </cell>
        </row>
        <row r="8040">
          <cell r="A8040" t="str">
            <v>70332200-9</v>
          </cell>
        </row>
        <row r="8041">
          <cell r="A8041" t="str">
            <v>70332300-0</v>
          </cell>
        </row>
        <row r="8042">
          <cell r="A8042" t="str">
            <v>70333000-4</v>
          </cell>
        </row>
        <row r="8043">
          <cell r="A8043" t="str">
            <v>70340000-6</v>
          </cell>
        </row>
        <row r="8044">
          <cell r="A8044" t="str">
            <v>71200000-0</v>
          </cell>
        </row>
        <row r="8045">
          <cell r="A8045" t="str">
            <v>71210000-3</v>
          </cell>
        </row>
        <row r="8046">
          <cell r="A8046" t="str">
            <v>71220000-6</v>
          </cell>
        </row>
        <row r="8047">
          <cell r="A8047" t="str">
            <v>71221000-3</v>
          </cell>
        </row>
        <row r="8048">
          <cell r="A8048" t="str">
            <v>71222000-0</v>
          </cell>
        </row>
        <row r="8049">
          <cell r="A8049" t="str">
            <v>71222100-1</v>
          </cell>
        </row>
        <row r="8050">
          <cell r="A8050" t="str">
            <v>71222200-2</v>
          </cell>
        </row>
        <row r="8051">
          <cell r="A8051" t="str">
            <v>71223000-7</v>
          </cell>
        </row>
        <row r="8052">
          <cell r="A8052" t="str">
            <v>71230000-9</v>
          </cell>
        </row>
        <row r="8053">
          <cell r="A8053" t="str">
            <v>71240000-2</v>
          </cell>
        </row>
        <row r="8054">
          <cell r="A8054" t="str">
            <v>71241000-9</v>
          </cell>
        </row>
        <row r="8055">
          <cell r="A8055" t="str">
            <v>71242000-6</v>
          </cell>
        </row>
        <row r="8056">
          <cell r="A8056" t="str">
            <v>71243000-3</v>
          </cell>
        </row>
        <row r="8057">
          <cell r="A8057" t="str">
            <v>71244000-0</v>
          </cell>
        </row>
        <row r="8058">
          <cell r="A8058" t="str">
            <v>71245000-7</v>
          </cell>
        </row>
        <row r="8059">
          <cell r="A8059" t="str">
            <v>71246000-4</v>
          </cell>
        </row>
        <row r="8060">
          <cell r="A8060" t="str">
            <v>71247000-1</v>
          </cell>
        </row>
        <row r="8061">
          <cell r="A8061" t="str">
            <v>71248000-8</v>
          </cell>
        </row>
        <row r="8062">
          <cell r="A8062" t="str">
            <v>71250000-5</v>
          </cell>
        </row>
        <row r="8063">
          <cell r="A8063" t="str">
            <v>71251000-2</v>
          </cell>
        </row>
        <row r="8064">
          <cell r="A8064" t="str">
            <v>71300000-1</v>
          </cell>
        </row>
        <row r="8065">
          <cell r="A8065" t="str">
            <v>71310000-4</v>
          </cell>
        </row>
        <row r="8066">
          <cell r="A8066" t="str">
            <v>71311000-1</v>
          </cell>
        </row>
        <row r="8067">
          <cell r="A8067" t="str">
            <v>71311100-2</v>
          </cell>
        </row>
        <row r="8068">
          <cell r="A8068" t="str">
            <v>71311200-3</v>
          </cell>
        </row>
        <row r="8069">
          <cell r="A8069" t="str">
            <v>71311210-6</v>
          </cell>
        </row>
        <row r="8070">
          <cell r="A8070" t="str">
            <v>71311220-9</v>
          </cell>
        </row>
        <row r="8071">
          <cell r="A8071" t="str">
            <v>71311230-2</v>
          </cell>
        </row>
        <row r="8072">
          <cell r="A8072" t="str">
            <v>71311240-5</v>
          </cell>
        </row>
        <row r="8073">
          <cell r="A8073" t="str">
            <v>71311300-4</v>
          </cell>
        </row>
        <row r="8074">
          <cell r="A8074" t="str">
            <v>71312000-8</v>
          </cell>
        </row>
        <row r="8075">
          <cell r="A8075" t="str">
            <v>71313000-5</v>
          </cell>
        </row>
        <row r="8076">
          <cell r="A8076" t="str">
            <v>71313100-6</v>
          </cell>
        </row>
        <row r="8077">
          <cell r="A8077" t="str">
            <v>71313200-7</v>
          </cell>
        </row>
        <row r="8078">
          <cell r="A8078" t="str">
            <v>71313400-9</v>
          </cell>
        </row>
        <row r="8079">
          <cell r="A8079" t="str">
            <v>71313410-2</v>
          </cell>
        </row>
        <row r="8080">
          <cell r="A8080" t="str">
            <v>71313420-5</v>
          </cell>
        </row>
        <row r="8081">
          <cell r="A8081" t="str">
            <v>71313430-8</v>
          </cell>
        </row>
        <row r="8082">
          <cell r="A8082" t="str">
            <v>71313440-1</v>
          </cell>
        </row>
        <row r="8083">
          <cell r="A8083" t="str">
            <v>71313450-4</v>
          </cell>
        </row>
        <row r="8084">
          <cell r="A8084" t="str">
            <v>71314000-2</v>
          </cell>
        </row>
        <row r="8085">
          <cell r="A8085" t="str">
            <v>71314100-3</v>
          </cell>
        </row>
        <row r="8086">
          <cell r="A8086" t="str">
            <v>71314200-4</v>
          </cell>
        </row>
        <row r="8087">
          <cell r="A8087" t="str">
            <v>71314300-5</v>
          </cell>
        </row>
        <row r="8088">
          <cell r="A8088" t="str">
            <v>71314310-8</v>
          </cell>
        </row>
        <row r="8089">
          <cell r="A8089" t="str">
            <v>71315000-9</v>
          </cell>
        </row>
        <row r="8090">
          <cell r="A8090" t="str">
            <v>71315100-0</v>
          </cell>
        </row>
        <row r="8091">
          <cell r="A8091" t="str">
            <v>71315200-1</v>
          </cell>
        </row>
        <row r="8092">
          <cell r="A8092" t="str">
            <v>71315210-4</v>
          </cell>
        </row>
        <row r="8093">
          <cell r="A8093" t="str">
            <v>71315300-2</v>
          </cell>
        </row>
        <row r="8094">
          <cell r="A8094" t="str">
            <v>71315400-3</v>
          </cell>
        </row>
        <row r="8095">
          <cell r="A8095" t="str">
            <v>71315410-6</v>
          </cell>
        </row>
        <row r="8096">
          <cell r="A8096" t="str">
            <v>71316000-6</v>
          </cell>
        </row>
        <row r="8097">
          <cell r="A8097" t="str">
            <v>71317000-3</v>
          </cell>
        </row>
        <row r="8098">
          <cell r="A8098" t="str">
            <v>71317100-4</v>
          </cell>
        </row>
        <row r="8099">
          <cell r="A8099" t="str">
            <v>71317200-5</v>
          </cell>
        </row>
        <row r="8100">
          <cell r="A8100" t="str">
            <v>71317210-8</v>
          </cell>
        </row>
        <row r="8101">
          <cell r="A8101" t="str">
            <v>71318000-0</v>
          </cell>
        </row>
        <row r="8102">
          <cell r="A8102" t="str">
            <v>71318100-1</v>
          </cell>
        </row>
        <row r="8103">
          <cell r="A8103" t="str">
            <v>71319000-7</v>
          </cell>
        </row>
        <row r="8104">
          <cell r="A8104" t="str">
            <v>71320000-7</v>
          </cell>
        </row>
        <row r="8105">
          <cell r="A8105" t="str">
            <v>71321000-4</v>
          </cell>
        </row>
        <row r="8106">
          <cell r="A8106" t="str">
            <v>71321100-5</v>
          </cell>
        </row>
        <row r="8107">
          <cell r="A8107" t="str">
            <v>71321200-6</v>
          </cell>
        </row>
        <row r="8108">
          <cell r="A8108" t="str">
            <v>71321300-7</v>
          </cell>
        </row>
        <row r="8109">
          <cell r="A8109" t="str">
            <v>71321400-8</v>
          </cell>
        </row>
        <row r="8110">
          <cell r="A8110" t="str">
            <v>71322000-1</v>
          </cell>
        </row>
        <row r="8111">
          <cell r="A8111" t="str">
            <v>71322100-2</v>
          </cell>
        </row>
        <row r="8112">
          <cell r="A8112" t="str">
            <v>71322200-3</v>
          </cell>
        </row>
        <row r="8113">
          <cell r="A8113" t="str">
            <v>71322300-4</v>
          </cell>
        </row>
        <row r="8114">
          <cell r="A8114" t="str">
            <v>71322400-5</v>
          </cell>
        </row>
        <row r="8115">
          <cell r="A8115" t="str">
            <v>71322500-6</v>
          </cell>
        </row>
        <row r="8116">
          <cell r="A8116" t="str">
            <v>71323000-8</v>
          </cell>
        </row>
        <row r="8117">
          <cell r="A8117" t="str">
            <v>71323100-9</v>
          </cell>
        </row>
        <row r="8118">
          <cell r="A8118" t="str">
            <v>71323200-0</v>
          </cell>
        </row>
        <row r="8119">
          <cell r="A8119" t="str">
            <v>71324000-5</v>
          </cell>
        </row>
        <row r="8120">
          <cell r="A8120" t="str">
            <v>71325000-2</v>
          </cell>
        </row>
        <row r="8121">
          <cell r="A8121" t="str">
            <v>71326000-9</v>
          </cell>
        </row>
        <row r="8122">
          <cell r="A8122" t="str">
            <v>71327000-6</v>
          </cell>
        </row>
        <row r="8123">
          <cell r="A8123" t="str">
            <v>71328000-3</v>
          </cell>
        </row>
        <row r="8124">
          <cell r="A8124" t="str">
            <v>71330000-0</v>
          </cell>
        </row>
        <row r="8125">
          <cell r="A8125" t="str">
            <v>71331000-7</v>
          </cell>
        </row>
        <row r="8126">
          <cell r="A8126" t="str">
            <v>71332000-4</v>
          </cell>
        </row>
        <row r="8127">
          <cell r="A8127" t="str">
            <v>71333000-1</v>
          </cell>
        </row>
        <row r="8128">
          <cell r="A8128" t="str">
            <v>71334000-8</v>
          </cell>
        </row>
        <row r="8129">
          <cell r="A8129" t="str">
            <v>71335000-5</v>
          </cell>
        </row>
        <row r="8130">
          <cell r="A8130" t="str">
            <v>71336000-2</v>
          </cell>
        </row>
        <row r="8131">
          <cell r="A8131" t="str">
            <v>71337000-9</v>
          </cell>
        </row>
        <row r="8132">
          <cell r="A8132" t="str">
            <v>71340000-3</v>
          </cell>
        </row>
        <row r="8133">
          <cell r="A8133" t="str">
            <v>71350000-6</v>
          </cell>
        </row>
        <row r="8134">
          <cell r="A8134" t="str">
            <v>71351000-3</v>
          </cell>
        </row>
        <row r="8135">
          <cell r="A8135" t="str">
            <v>71351100-4</v>
          </cell>
        </row>
        <row r="8136">
          <cell r="A8136" t="str">
            <v>71351200-5</v>
          </cell>
        </row>
        <row r="8137">
          <cell r="A8137" t="str">
            <v>71351210-8</v>
          </cell>
        </row>
        <row r="8138">
          <cell r="A8138" t="str">
            <v>71351220-1</v>
          </cell>
        </row>
        <row r="8139">
          <cell r="A8139" t="str">
            <v>71351300-6</v>
          </cell>
        </row>
        <row r="8140">
          <cell r="A8140" t="str">
            <v>71351400-7</v>
          </cell>
        </row>
        <row r="8141">
          <cell r="A8141" t="str">
            <v>71351500-8</v>
          </cell>
        </row>
        <row r="8142">
          <cell r="A8142" t="str">
            <v>71351600-9</v>
          </cell>
        </row>
        <row r="8143">
          <cell r="A8143" t="str">
            <v>71351610-2</v>
          </cell>
        </row>
        <row r="8144">
          <cell r="A8144" t="str">
            <v>71351611-9</v>
          </cell>
        </row>
        <row r="8145">
          <cell r="A8145" t="str">
            <v>71351612-6</v>
          </cell>
        </row>
        <row r="8146">
          <cell r="A8146" t="str">
            <v>71351700-0</v>
          </cell>
        </row>
        <row r="8147">
          <cell r="A8147" t="str">
            <v>71351710-3</v>
          </cell>
        </row>
        <row r="8148">
          <cell r="A8148" t="str">
            <v>71351720-6</v>
          </cell>
        </row>
        <row r="8149">
          <cell r="A8149" t="str">
            <v>71351730-9</v>
          </cell>
        </row>
        <row r="8150">
          <cell r="A8150" t="str">
            <v>71351800-1</v>
          </cell>
        </row>
        <row r="8151">
          <cell r="A8151" t="str">
            <v>71351810-4</v>
          </cell>
        </row>
        <row r="8152">
          <cell r="A8152" t="str">
            <v>71351811-1</v>
          </cell>
        </row>
        <row r="8153">
          <cell r="A8153" t="str">
            <v>71351820-7</v>
          </cell>
        </row>
        <row r="8154">
          <cell r="A8154" t="str">
            <v>71351900-2</v>
          </cell>
        </row>
        <row r="8155">
          <cell r="A8155" t="str">
            <v>71351910-5</v>
          </cell>
        </row>
        <row r="8156">
          <cell r="A8156" t="str">
            <v>71351911-2</v>
          </cell>
        </row>
        <row r="8157">
          <cell r="A8157" t="str">
            <v>71351912-9</v>
          </cell>
        </row>
        <row r="8158">
          <cell r="A8158" t="str">
            <v>71351913-6</v>
          </cell>
        </row>
        <row r="8159">
          <cell r="A8159" t="str">
            <v>71351914-3</v>
          </cell>
        </row>
        <row r="8160">
          <cell r="A8160" t="str">
            <v>71351920-2</v>
          </cell>
        </row>
        <row r="8161">
          <cell r="A8161" t="str">
            <v>71351921-2</v>
          </cell>
        </row>
        <row r="8162">
          <cell r="A8162" t="str">
            <v>71351922-2</v>
          </cell>
        </row>
        <row r="8163">
          <cell r="A8163" t="str">
            <v>71351923-2</v>
          </cell>
        </row>
        <row r="8164">
          <cell r="A8164" t="str">
            <v>71351924-2</v>
          </cell>
        </row>
        <row r="8165">
          <cell r="A8165" t="str">
            <v>71352000-0</v>
          </cell>
        </row>
        <row r="8166">
          <cell r="A8166" t="str">
            <v>71352100-1</v>
          </cell>
        </row>
        <row r="8167">
          <cell r="A8167" t="str">
            <v>71352110-4</v>
          </cell>
        </row>
        <row r="8168">
          <cell r="A8168" t="str">
            <v>71352120-7</v>
          </cell>
        </row>
        <row r="8169">
          <cell r="A8169" t="str">
            <v>71352130-0</v>
          </cell>
        </row>
        <row r="8170">
          <cell r="A8170" t="str">
            <v>71352140-3</v>
          </cell>
        </row>
        <row r="8171">
          <cell r="A8171" t="str">
            <v>71352300-3</v>
          </cell>
        </row>
        <row r="8172">
          <cell r="A8172" t="str">
            <v>71353000-7</v>
          </cell>
        </row>
        <row r="8173">
          <cell r="A8173" t="str">
            <v>71353100-8</v>
          </cell>
        </row>
        <row r="8174">
          <cell r="A8174" t="str">
            <v>71353200-9</v>
          </cell>
        </row>
        <row r="8175">
          <cell r="A8175" t="str">
            <v>71354000-4</v>
          </cell>
        </row>
        <row r="8176">
          <cell r="A8176" t="str">
            <v>71354100-5</v>
          </cell>
        </row>
        <row r="8177">
          <cell r="A8177" t="str">
            <v>71354200-6</v>
          </cell>
        </row>
        <row r="8178">
          <cell r="A8178" t="str">
            <v>71354300-7</v>
          </cell>
        </row>
        <row r="8179">
          <cell r="A8179" t="str">
            <v>71354400-8</v>
          </cell>
        </row>
        <row r="8180">
          <cell r="A8180" t="str">
            <v>71354500-9</v>
          </cell>
        </row>
        <row r="8181">
          <cell r="A8181" t="str">
            <v>71355000-1</v>
          </cell>
        </row>
        <row r="8182">
          <cell r="A8182" t="str">
            <v>71355100-2</v>
          </cell>
        </row>
        <row r="8183">
          <cell r="A8183" t="str">
            <v>71355200-3</v>
          </cell>
        </row>
        <row r="8184">
          <cell r="A8184" t="str">
            <v>71356000-8</v>
          </cell>
        </row>
        <row r="8185">
          <cell r="A8185" t="str">
            <v>71356100-9</v>
          </cell>
        </row>
        <row r="8186">
          <cell r="A8186" t="str">
            <v>71356200-0</v>
          </cell>
        </row>
        <row r="8187">
          <cell r="A8187" t="str">
            <v>71356300-1</v>
          </cell>
        </row>
        <row r="8188">
          <cell r="A8188" t="str">
            <v>71356400-2</v>
          </cell>
        </row>
        <row r="8189">
          <cell r="A8189" t="str">
            <v>71400000-2</v>
          </cell>
        </row>
        <row r="8190">
          <cell r="A8190" t="str">
            <v>71410000-5</v>
          </cell>
        </row>
        <row r="8191">
          <cell r="A8191" t="str">
            <v>71420000-8</v>
          </cell>
        </row>
        <row r="8192">
          <cell r="A8192" t="str">
            <v>71421000-5</v>
          </cell>
        </row>
        <row r="8193">
          <cell r="A8193" t="str">
            <v>71500000-3</v>
          </cell>
        </row>
        <row r="8194">
          <cell r="A8194" t="str">
            <v>71510000-6</v>
          </cell>
        </row>
        <row r="8195">
          <cell r="A8195" t="str">
            <v>71520000-9</v>
          </cell>
        </row>
        <row r="8196">
          <cell r="A8196" t="str">
            <v>71521000-6</v>
          </cell>
        </row>
        <row r="8197">
          <cell r="A8197" t="str">
            <v>71530000-2</v>
          </cell>
        </row>
        <row r="8198">
          <cell r="A8198" t="str">
            <v>71540000-5</v>
          </cell>
        </row>
        <row r="8199">
          <cell r="A8199" t="str">
            <v>71541000-2</v>
          </cell>
        </row>
        <row r="8200">
          <cell r="A8200" t="str">
            <v>71550000-8</v>
          </cell>
        </row>
        <row r="8201">
          <cell r="A8201" t="str">
            <v>71600000-4</v>
          </cell>
        </row>
        <row r="8202">
          <cell r="A8202" t="str">
            <v>71610000-7</v>
          </cell>
        </row>
        <row r="8203">
          <cell r="A8203" t="str">
            <v>71620000-0</v>
          </cell>
        </row>
        <row r="8204">
          <cell r="A8204" t="str">
            <v>71621000-7</v>
          </cell>
        </row>
        <row r="8205">
          <cell r="A8205" t="str">
            <v>71630000-3</v>
          </cell>
        </row>
        <row r="8206">
          <cell r="A8206" t="str">
            <v>71631000-0</v>
          </cell>
        </row>
        <row r="8207">
          <cell r="A8207" t="str">
            <v>71631100-1</v>
          </cell>
        </row>
        <row r="8208">
          <cell r="A8208" t="str">
            <v>71631200-2</v>
          </cell>
        </row>
        <row r="8209">
          <cell r="A8209" t="str">
            <v>71631300-3</v>
          </cell>
        </row>
        <row r="8210">
          <cell r="A8210" t="str">
            <v>71631400-4</v>
          </cell>
        </row>
        <row r="8211">
          <cell r="A8211" t="str">
            <v>71631420-0</v>
          </cell>
        </row>
        <row r="8212">
          <cell r="A8212" t="str">
            <v>71631430-3</v>
          </cell>
        </row>
        <row r="8213">
          <cell r="A8213" t="str">
            <v>71631440-6</v>
          </cell>
        </row>
        <row r="8214">
          <cell r="A8214" t="str">
            <v>71631450-9</v>
          </cell>
        </row>
        <row r="8215">
          <cell r="A8215" t="str">
            <v>71631460-2</v>
          </cell>
        </row>
        <row r="8216">
          <cell r="A8216" t="str">
            <v>71631470-5</v>
          </cell>
        </row>
        <row r="8217">
          <cell r="A8217" t="str">
            <v>71631480-8</v>
          </cell>
        </row>
        <row r="8218">
          <cell r="A8218" t="str">
            <v>71631490-1</v>
          </cell>
        </row>
        <row r="8219">
          <cell r="A8219" t="str">
            <v>71632000-7</v>
          </cell>
        </row>
        <row r="8220">
          <cell r="A8220" t="str">
            <v>71632100-8</v>
          </cell>
        </row>
        <row r="8221">
          <cell r="A8221" t="str">
            <v>71632200-9</v>
          </cell>
        </row>
        <row r="8222">
          <cell r="A8222" t="str">
            <v>71700000-5</v>
          </cell>
        </row>
        <row r="8223">
          <cell r="A8223" t="str">
            <v>71730000-4</v>
          </cell>
        </row>
        <row r="8224">
          <cell r="A8224" t="str">
            <v>71731000-1</v>
          </cell>
        </row>
        <row r="8225">
          <cell r="A8225" t="str">
            <v>71800000-6</v>
          </cell>
        </row>
        <row r="8226">
          <cell r="A8226" t="str">
            <v>71900000-7</v>
          </cell>
        </row>
        <row r="8227">
          <cell r="A8227" t="str">
            <v>72100000-6</v>
          </cell>
        </row>
        <row r="8228">
          <cell r="A8228" t="str">
            <v>72110000-9</v>
          </cell>
        </row>
        <row r="8229">
          <cell r="A8229" t="str">
            <v>72120000-2</v>
          </cell>
        </row>
        <row r="8230">
          <cell r="A8230" t="str">
            <v>72130000-5</v>
          </cell>
        </row>
        <row r="8231">
          <cell r="A8231" t="str">
            <v>72140000-8</v>
          </cell>
        </row>
        <row r="8232">
          <cell r="A8232" t="str">
            <v>72150000-1</v>
          </cell>
        </row>
        <row r="8233">
          <cell r="A8233" t="str">
            <v>72200000-7</v>
          </cell>
        </row>
        <row r="8234">
          <cell r="A8234" t="str">
            <v>72210000-0</v>
          </cell>
        </row>
        <row r="8235">
          <cell r="A8235" t="str">
            <v>72211000-7</v>
          </cell>
        </row>
        <row r="8236">
          <cell r="A8236" t="str">
            <v>72212000-4</v>
          </cell>
        </row>
        <row r="8237">
          <cell r="A8237" t="str">
            <v>72212100-0</v>
          </cell>
        </row>
        <row r="8238">
          <cell r="A8238" t="str">
            <v>72212110-3</v>
          </cell>
        </row>
        <row r="8239">
          <cell r="A8239" t="str">
            <v>72212120-6</v>
          </cell>
        </row>
        <row r="8240">
          <cell r="A8240" t="str">
            <v>72212121-3</v>
          </cell>
        </row>
        <row r="8241">
          <cell r="A8241" t="str">
            <v>72212130-9</v>
          </cell>
        </row>
        <row r="8242">
          <cell r="A8242" t="str">
            <v>72212131-6</v>
          </cell>
        </row>
        <row r="8243">
          <cell r="A8243" t="str">
            <v>72212132-3</v>
          </cell>
        </row>
        <row r="8244">
          <cell r="A8244" t="str">
            <v>72212140-2</v>
          </cell>
        </row>
        <row r="8245">
          <cell r="A8245" t="str">
            <v>72212150-5</v>
          </cell>
        </row>
        <row r="8246">
          <cell r="A8246" t="str">
            <v>72212160-8</v>
          </cell>
        </row>
        <row r="8247">
          <cell r="A8247" t="str">
            <v>72212170-1</v>
          </cell>
        </row>
        <row r="8248">
          <cell r="A8248" t="str">
            <v>72212180-4</v>
          </cell>
        </row>
        <row r="8249">
          <cell r="A8249" t="str">
            <v>72212190-7</v>
          </cell>
        </row>
        <row r="8250">
          <cell r="A8250" t="str">
            <v>72212200-1</v>
          </cell>
        </row>
        <row r="8251">
          <cell r="A8251" t="str">
            <v>72212210-4</v>
          </cell>
        </row>
        <row r="8252">
          <cell r="A8252" t="str">
            <v>72212211-1</v>
          </cell>
        </row>
        <row r="8253">
          <cell r="A8253" t="str">
            <v>72212212-8</v>
          </cell>
        </row>
        <row r="8254">
          <cell r="A8254" t="str">
            <v>72212213-5</v>
          </cell>
        </row>
        <row r="8255">
          <cell r="A8255" t="str">
            <v>72212214-2</v>
          </cell>
        </row>
        <row r="8256">
          <cell r="A8256" t="str">
            <v>72212215-9</v>
          </cell>
        </row>
        <row r="8257">
          <cell r="A8257" t="str">
            <v>72212216-6</v>
          </cell>
        </row>
        <row r="8258">
          <cell r="A8258" t="str">
            <v>72212217-3</v>
          </cell>
        </row>
        <row r="8259">
          <cell r="A8259" t="str">
            <v>72212218-0</v>
          </cell>
        </row>
        <row r="8260">
          <cell r="A8260" t="str">
            <v>72212219-7</v>
          </cell>
        </row>
        <row r="8261">
          <cell r="A8261" t="str">
            <v>72212220-7</v>
          </cell>
        </row>
        <row r="8262">
          <cell r="A8262" t="str">
            <v>72212221-4</v>
          </cell>
        </row>
        <row r="8263">
          <cell r="A8263" t="str">
            <v>72212222-1</v>
          </cell>
        </row>
        <row r="8264">
          <cell r="A8264" t="str">
            <v>72212223-8</v>
          </cell>
        </row>
        <row r="8265">
          <cell r="A8265" t="str">
            <v>72212224-5</v>
          </cell>
        </row>
        <row r="8266">
          <cell r="A8266" t="str">
            <v>72212300-2</v>
          </cell>
        </row>
        <row r="8267">
          <cell r="A8267" t="str">
            <v>72212310-5</v>
          </cell>
        </row>
        <row r="8268">
          <cell r="A8268" t="str">
            <v>72212311-2</v>
          </cell>
        </row>
        <row r="8269">
          <cell r="A8269" t="str">
            <v>72212312-9</v>
          </cell>
        </row>
        <row r="8270">
          <cell r="A8270" t="str">
            <v>72212313-6</v>
          </cell>
        </row>
        <row r="8271">
          <cell r="A8271" t="str">
            <v>72212314-3</v>
          </cell>
        </row>
        <row r="8272">
          <cell r="A8272" t="str">
            <v>72212315-0</v>
          </cell>
        </row>
        <row r="8273">
          <cell r="A8273" t="str">
            <v>72212316-7</v>
          </cell>
        </row>
        <row r="8274">
          <cell r="A8274" t="str">
            <v>72212317-4</v>
          </cell>
        </row>
        <row r="8275">
          <cell r="A8275" t="str">
            <v>72212318-1</v>
          </cell>
        </row>
        <row r="8276">
          <cell r="A8276" t="str">
            <v>72212320-8</v>
          </cell>
        </row>
        <row r="8277">
          <cell r="A8277" t="str">
            <v>72212321-5</v>
          </cell>
        </row>
        <row r="8278">
          <cell r="A8278" t="str">
            <v>72212322-2</v>
          </cell>
        </row>
        <row r="8279">
          <cell r="A8279" t="str">
            <v>72212323-9</v>
          </cell>
        </row>
        <row r="8280">
          <cell r="A8280" t="str">
            <v>72212324-6</v>
          </cell>
        </row>
        <row r="8281">
          <cell r="A8281" t="str">
            <v>72212325-3</v>
          </cell>
        </row>
        <row r="8282">
          <cell r="A8282" t="str">
            <v>72212326-0</v>
          </cell>
        </row>
        <row r="8283">
          <cell r="A8283" t="str">
            <v>72212327-7</v>
          </cell>
        </row>
        <row r="8284">
          <cell r="A8284" t="str">
            <v>72212328-4</v>
          </cell>
        </row>
        <row r="8285">
          <cell r="A8285" t="str">
            <v>72212330-1</v>
          </cell>
        </row>
        <row r="8286">
          <cell r="A8286" t="str">
            <v>72212331-8</v>
          </cell>
        </row>
        <row r="8287">
          <cell r="A8287" t="str">
            <v>72212332-5</v>
          </cell>
        </row>
        <row r="8288">
          <cell r="A8288" t="str">
            <v>72212333-2</v>
          </cell>
        </row>
        <row r="8289">
          <cell r="A8289" t="str">
            <v>72212400-3</v>
          </cell>
        </row>
        <row r="8290">
          <cell r="A8290" t="str">
            <v>72212410-6</v>
          </cell>
        </row>
        <row r="8291">
          <cell r="A8291" t="str">
            <v>72212411-3</v>
          </cell>
        </row>
        <row r="8292">
          <cell r="A8292" t="str">
            <v>72212412-0</v>
          </cell>
        </row>
        <row r="8293">
          <cell r="A8293" t="str">
            <v>72212420-9</v>
          </cell>
        </row>
        <row r="8294">
          <cell r="A8294" t="str">
            <v>72212421-6</v>
          </cell>
        </row>
        <row r="8295">
          <cell r="A8295" t="str">
            <v>72212422-3</v>
          </cell>
        </row>
        <row r="8296">
          <cell r="A8296" t="str">
            <v>72212430-2</v>
          </cell>
        </row>
        <row r="8297">
          <cell r="A8297" t="str">
            <v>72212440-5</v>
          </cell>
        </row>
        <row r="8298">
          <cell r="A8298" t="str">
            <v>72212441-2</v>
          </cell>
        </row>
        <row r="8299">
          <cell r="A8299" t="str">
            <v>72212442-9</v>
          </cell>
        </row>
        <row r="8300">
          <cell r="A8300" t="str">
            <v>72212443-6</v>
          </cell>
        </row>
        <row r="8301">
          <cell r="A8301" t="str">
            <v>72212445-0</v>
          </cell>
        </row>
        <row r="8302">
          <cell r="A8302" t="str">
            <v>72212450-8</v>
          </cell>
        </row>
        <row r="8303">
          <cell r="A8303" t="str">
            <v>72212451-5</v>
          </cell>
        </row>
        <row r="8304">
          <cell r="A8304" t="str">
            <v>72212460-1</v>
          </cell>
        </row>
        <row r="8305">
          <cell r="A8305" t="str">
            <v>72212461-8</v>
          </cell>
        </row>
        <row r="8306">
          <cell r="A8306" t="str">
            <v>72212462-5</v>
          </cell>
        </row>
        <row r="8307">
          <cell r="A8307" t="str">
            <v>72212463-2</v>
          </cell>
        </row>
        <row r="8308">
          <cell r="A8308" t="str">
            <v>72212470-4</v>
          </cell>
        </row>
        <row r="8309">
          <cell r="A8309" t="str">
            <v>72212480-7</v>
          </cell>
        </row>
        <row r="8310">
          <cell r="A8310" t="str">
            <v>72212481-4</v>
          </cell>
        </row>
        <row r="8311">
          <cell r="A8311" t="str">
            <v>72212482-1</v>
          </cell>
        </row>
        <row r="8312">
          <cell r="A8312" t="str">
            <v>72212490-0</v>
          </cell>
        </row>
        <row r="8313">
          <cell r="A8313" t="str">
            <v>72212500-4</v>
          </cell>
        </row>
        <row r="8314">
          <cell r="A8314" t="str">
            <v>72212510-7</v>
          </cell>
        </row>
        <row r="8315">
          <cell r="A8315" t="str">
            <v>72212511-4</v>
          </cell>
        </row>
        <row r="8316">
          <cell r="A8316" t="str">
            <v>72212512-1</v>
          </cell>
        </row>
        <row r="8317">
          <cell r="A8317" t="str">
            <v>72212513-8</v>
          </cell>
        </row>
        <row r="8318">
          <cell r="A8318" t="str">
            <v>72212514-5</v>
          </cell>
        </row>
        <row r="8319">
          <cell r="A8319" t="str">
            <v>72212515-2</v>
          </cell>
        </row>
        <row r="8320">
          <cell r="A8320" t="str">
            <v>72212516-9</v>
          </cell>
        </row>
        <row r="8321">
          <cell r="A8321" t="str">
            <v>72212517-6</v>
          </cell>
        </row>
        <row r="8322">
          <cell r="A8322" t="str">
            <v>72212518-3</v>
          </cell>
        </row>
        <row r="8323">
          <cell r="A8323" t="str">
            <v>72212519-0</v>
          </cell>
        </row>
        <row r="8324">
          <cell r="A8324" t="str">
            <v>72212520-0</v>
          </cell>
        </row>
        <row r="8325">
          <cell r="A8325" t="str">
            <v>72212521-7</v>
          </cell>
        </row>
        <row r="8326">
          <cell r="A8326" t="str">
            <v>72212522-4</v>
          </cell>
        </row>
        <row r="8327">
          <cell r="A8327" t="str">
            <v>72212600-5</v>
          </cell>
        </row>
        <row r="8328">
          <cell r="A8328" t="str">
            <v>72212610-8</v>
          </cell>
        </row>
        <row r="8329">
          <cell r="A8329" t="str">
            <v>72212620-1</v>
          </cell>
        </row>
        <row r="8330">
          <cell r="A8330" t="str">
            <v>72212630-4</v>
          </cell>
        </row>
        <row r="8331">
          <cell r="A8331" t="str">
            <v>72212640-7</v>
          </cell>
        </row>
        <row r="8332">
          <cell r="A8332" t="str">
            <v>72212650-0</v>
          </cell>
        </row>
        <row r="8333">
          <cell r="A8333" t="str">
            <v>72212660-3</v>
          </cell>
        </row>
        <row r="8334">
          <cell r="A8334" t="str">
            <v>72212670-6</v>
          </cell>
        </row>
        <row r="8335">
          <cell r="A8335" t="str">
            <v>72212700-6</v>
          </cell>
        </row>
        <row r="8336">
          <cell r="A8336" t="str">
            <v>72212710-9</v>
          </cell>
        </row>
        <row r="8337">
          <cell r="A8337" t="str">
            <v>72212720-2</v>
          </cell>
        </row>
        <row r="8338">
          <cell r="A8338" t="str">
            <v>72212730-5</v>
          </cell>
        </row>
        <row r="8339">
          <cell r="A8339" t="str">
            <v>72212731-2</v>
          </cell>
        </row>
        <row r="8340">
          <cell r="A8340" t="str">
            <v>72212732-9</v>
          </cell>
        </row>
        <row r="8341">
          <cell r="A8341" t="str">
            <v>72212740-8</v>
          </cell>
        </row>
        <row r="8342">
          <cell r="A8342" t="str">
            <v>72212750-1</v>
          </cell>
        </row>
        <row r="8343">
          <cell r="A8343" t="str">
            <v>72212760-4</v>
          </cell>
        </row>
        <row r="8344">
          <cell r="A8344" t="str">
            <v>72212761-1</v>
          </cell>
        </row>
        <row r="8345">
          <cell r="A8345" t="str">
            <v>72212770-7</v>
          </cell>
        </row>
        <row r="8346">
          <cell r="A8346" t="str">
            <v>72212771-4</v>
          </cell>
        </row>
        <row r="8347">
          <cell r="A8347" t="str">
            <v>72212772-1</v>
          </cell>
        </row>
        <row r="8348">
          <cell r="A8348" t="str">
            <v>72212780-0</v>
          </cell>
        </row>
        <row r="8349">
          <cell r="A8349" t="str">
            <v>72212781-7</v>
          </cell>
        </row>
        <row r="8350">
          <cell r="A8350" t="str">
            <v>72212782-4</v>
          </cell>
        </row>
        <row r="8351">
          <cell r="A8351" t="str">
            <v>72212783-1</v>
          </cell>
        </row>
        <row r="8352">
          <cell r="A8352" t="str">
            <v>72212790-3</v>
          </cell>
        </row>
        <row r="8353">
          <cell r="A8353" t="str">
            <v>72212900-8</v>
          </cell>
        </row>
        <row r="8354">
          <cell r="A8354" t="str">
            <v>72212910-1</v>
          </cell>
        </row>
        <row r="8355">
          <cell r="A8355" t="str">
            <v>72212911-8</v>
          </cell>
        </row>
        <row r="8356">
          <cell r="A8356" t="str">
            <v>72212920-4</v>
          </cell>
        </row>
        <row r="8357">
          <cell r="A8357" t="str">
            <v>72212930-7</v>
          </cell>
        </row>
        <row r="8358">
          <cell r="A8358" t="str">
            <v>72212931-4</v>
          </cell>
        </row>
        <row r="8359">
          <cell r="A8359" t="str">
            <v>72212932-1</v>
          </cell>
        </row>
        <row r="8360">
          <cell r="A8360" t="str">
            <v>72212940-0</v>
          </cell>
        </row>
        <row r="8361">
          <cell r="A8361" t="str">
            <v>72212941-7</v>
          </cell>
        </row>
        <row r="8362">
          <cell r="A8362" t="str">
            <v>72212942-4</v>
          </cell>
        </row>
        <row r="8363">
          <cell r="A8363" t="str">
            <v>72212960-6</v>
          </cell>
        </row>
        <row r="8364">
          <cell r="A8364" t="str">
            <v>72212970-9</v>
          </cell>
        </row>
        <row r="8365">
          <cell r="A8365" t="str">
            <v>72212971-6</v>
          </cell>
        </row>
        <row r="8366">
          <cell r="A8366" t="str">
            <v>72212972-3</v>
          </cell>
        </row>
        <row r="8367">
          <cell r="A8367" t="str">
            <v>72212980-2</v>
          </cell>
        </row>
        <row r="8368">
          <cell r="A8368" t="str">
            <v>72212981-9</v>
          </cell>
        </row>
        <row r="8369">
          <cell r="A8369" t="str">
            <v>72212982-6</v>
          </cell>
        </row>
        <row r="8370">
          <cell r="A8370" t="str">
            <v>72212983-3</v>
          </cell>
        </row>
        <row r="8371">
          <cell r="A8371" t="str">
            <v>72212984-0</v>
          </cell>
        </row>
        <row r="8372">
          <cell r="A8372" t="str">
            <v>72212985-7</v>
          </cell>
        </row>
        <row r="8373">
          <cell r="A8373" t="str">
            <v>72212990-5</v>
          </cell>
        </row>
        <row r="8374">
          <cell r="A8374" t="str">
            <v>72212991-2</v>
          </cell>
        </row>
        <row r="8375">
          <cell r="A8375" t="str">
            <v>72220000-3</v>
          </cell>
        </row>
        <row r="8376">
          <cell r="A8376" t="str">
            <v>72221000-0</v>
          </cell>
        </row>
        <row r="8377">
          <cell r="A8377" t="str">
            <v>72222000-7</v>
          </cell>
        </row>
        <row r="8378">
          <cell r="A8378" t="str">
            <v>72222100-8</v>
          </cell>
        </row>
        <row r="8379">
          <cell r="A8379" t="str">
            <v>72222200-9</v>
          </cell>
        </row>
        <row r="8380">
          <cell r="A8380" t="str">
            <v>72222300-0</v>
          </cell>
        </row>
        <row r="8381">
          <cell r="A8381" t="str">
            <v>72223000-4</v>
          </cell>
        </row>
        <row r="8382">
          <cell r="A8382" t="str">
            <v>72224000-1</v>
          </cell>
        </row>
        <row r="8383">
          <cell r="A8383" t="str">
            <v>72224100-2</v>
          </cell>
        </row>
        <row r="8384">
          <cell r="A8384" t="str">
            <v>72224200-3</v>
          </cell>
        </row>
        <row r="8385">
          <cell r="A8385" t="str">
            <v>72225000-8</v>
          </cell>
        </row>
        <row r="8386">
          <cell r="A8386" t="str">
            <v>72226000-5</v>
          </cell>
        </row>
        <row r="8387">
          <cell r="A8387" t="str">
            <v>72227000-2</v>
          </cell>
        </row>
        <row r="8388">
          <cell r="A8388" t="str">
            <v>72228000-9</v>
          </cell>
        </row>
        <row r="8389">
          <cell r="A8389" t="str">
            <v>72230000-6</v>
          </cell>
        </row>
        <row r="8390">
          <cell r="A8390" t="str">
            <v>72231000-3</v>
          </cell>
        </row>
        <row r="8391">
          <cell r="A8391" t="str">
            <v>72232000-0</v>
          </cell>
        </row>
        <row r="8392">
          <cell r="A8392" t="str">
            <v>72240000-9</v>
          </cell>
        </row>
        <row r="8393">
          <cell r="A8393" t="str">
            <v>72241000-6</v>
          </cell>
        </row>
        <row r="8394">
          <cell r="A8394" t="str">
            <v>72242000-3</v>
          </cell>
        </row>
        <row r="8395">
          <cell r="A8395" t="str">
            <v>72243000-0</v>
          </cell>
        </row>
        <row r="8396">
          <cell r="A8396" t="str">
            <v>72244000-7</v>
          </cell>
        </row>
        <row r="8397">
          <cell r="A8397" t="str">
            <v>72245000-4</v>
          </cell>
        </row>
        <row r="8398">
          <cell r="A8398" t="str">
            <v>72246000-1</v>
          </cell>
        </row>
        <row r="8399">
          <cell r="A8399" t="str">
            <v>72250000-2</v>
          </cell>
        </row>
        <row r="8400">
          <cell r="A8400" t="str">
            <v>72251000-9</v>
          </cell>
        </row>
        <row r="8401">
          <cell r="A8401" t="str">
            <v>72252000-6</v>
          </cell>
        </row>
        <row r="8402">
          <cell r="A8402" t="str">
            <v>72253000-3</v>
          </cell>
        </row>
        <row r="8403">
          <cell r="A8403" t="str">
            <v>72253100-4</v>
          </cell>
        </row>
        <row r="8404">
          <cell r="A8404" t="str">
            <v>72253200-5</v>
          </cell>
        </row>
        <row r="8405">
          <cell r="A8405" t="str">
            <v>72254000-0</v>
          </cell>
        </row>
        <row r="8406">
          <cell r="A8406" t="str">
            <v>72254100-1</v>
          </cell>
        </row>
        <row r="8407">
          <cell r="A8407" t="str">
            <v>72260000-5</v>
          </cell>
        </row>
        <row r="8408">
          <cell r="A8408" t="str">
            <v>72261000-2</v>
          </cell>
        </row>
        <row r="8409">
          <cell r="A8409" t="str">
            <v>72262000-9</v>
          </cell>
        </row>
        <row r="8410">
          <cell r="A8410" t="str">
            <v>72263000-6</v>
          </cell>
        </row>
        <row r="8411">
          <cell r="A8411" t="str">
            <v>72264000-3</v>
          </cell>
        </row>
        <row r="8412">
          <cell r="A8412" t="str">
            <v>72265000-0</v>
          </cell>
        </row>
        <row r="8413">
          <cell r="A8413" t="str">
            <v>72266000-7</v>
          </cell>
        </row>
        <row r="8414">
          <cell r="A8414" t="str">
            <v>72267000-4</v>
          </cell>
        </row>
        <row r="8415">
          <cell r="A8415" t="str">
            <v>72267100-0</v>
          </cell>
        </row>
        <row r="8416">
          <cell r="A8416" t="str">
            <v>72267200-1</v>
          </cell>
        </row>
        <row r="8417">
          <cell r="A8417" t="str">
            <v>72268000-1</v>
          </cell>
        </row>
        <row r="8418">
          <cell r="A8418" t="str">
            <v>72300000-8</v>
          </cell>
        </row>
        <row r="8419">
          <cell r="A8419" t="str">
            <v>72310000-1</v>
          </cell>
        </row>
        <row r="8420">
          <cell r="A8420" t="str">
            <v>72311000-8</v>
          </cell>
        </row>
        <row r="8421">
          <cell r="A8421" t="str">
            <v>72311100-9</v>
          </cell>
        </row>
        <row r="8422">
          <cell r="A8422" t="str">
            <v>72311200-0</v>
          </cell>
        </row>
        <row r="8423">
          <cell r="A8423" t="str">
            <v>72311300-1</v>
          </cell>
        </row>
        <row r="8424">
          <cell r="A8424" t="str">
            <v>72312000-5</v>
          </cell>
        </row>
        <row r="8425">
          <cell r="A8425" t="str">
            <v>72312100-6</v>
          </cell>
        </row>
        <row r="8426">
          <cell r="A8426" t="str">
            <v>72312200-7</v>
          </cell>
        </row>
        <row r="8427">
          <cell r="A8427" t="str">
            <v>72313000-2</v>
          </cell>
        </row>
        <row r="8428">
          <cell r="A8428" t="str">
            <v>72314000-9</v>
          </cell>
        </row>
        <row r="8429">
          <cell r="A8429" t="str">
            <v>72315000-6</v>
          </cell>
        </row>
        <row r="8430">
          <cell r="A8430" t="str">
            <v>72315100-7</v>
          </cell>
        </row>
        <row r="8431">
          <cell r="A8431" t="str">
            <v>72315200-8</v>
          </cell>
        </row>
        <row r="8432">
          <cell r="A8432" t="str">
            <v>72316000-3</v>
          </cell>
        </row>
        <row r="8433">
          <cell r="A8433" t="str">
            <v>72317000-0</v>
          </cell>
        </row>
        <row r="8434">
          <cell r="A8434" t="str">
            <v>72318000-7</v>
          </cell>
        </row>
        <row r="8435">
          <cell r="A8435" t="str">
            <v>72319000-4</v>
          </cell>
        </row>
        <row r="8436">
          <cell r="A8436" t="str">
            <v>72320000-4</v>
          </cell>
        </row>
        <row r="8437">
          <cell r="A8437" t="str">
            <v>72321000-1</v>
          </cell>
        </row>
        <row r="8438">
          <cell r="A8438" t="str">
            <v>72322000-8</v>
          </cell>
        </row>
        <row r="8439">
          <cell r="A8439" t="str">
            <v>72330000-2</v>
          </cell>
        </row>
        <row r="8440">
          <cell r="A8440" t="str">
            <v>72400000-4</v>
          </cell>
        </row>
        <row r="8441">
          <cell r="A8441" t="str">
            <v>72410000-7</v>
          </cell>
        </row>
        <row r="8442">
          <cell r="A8442" t="str">
            <v>72411000-4</v>
          </cell>
        </row>
        <row r="8443">
          <cell r="A8443" t="str">
            <v>72412000-1</v>
          </cell>
        </row>
        <row r="8444">
          <cell r="A8444" t="str">
            <v>72413000-8</v>
          </cell>
        </row>
        <row r="8445">
          <cell r="A8445" t="str">
            <v>72414000-5</v>
          </cell>
        </row>
        <row r="8446">
          <cell r="A8446" t="str">
            <v>72415000-2</v>
          </cell>
        </row>
        <row r="8447">
          <cell r="A8447" t="str">
            <v>72416000-9</v>
          </cell>
        </row>
        <row r="8448">
          <cell r="A8448" t="str">
            <v>72417000-6</v>
          </cell>
        </row>
        <row r="8449">
          <cell r="A8449" t="str">
            <v>72420000-0</v>
          </cell>
        </row>
        <row r="8450">
          <cell r="A8450" t="str">
            <v>72421000-7</v>
          </cell>
        </row>
        <row r="8451">
          <cell r="A8451" t="str">
            <v>72422000-4</v>
          </cell>
        </row>
        <row r="8452">
          <cell r="A8452" t="str">
            <v>72500000-0</v>
          </cell>
        </row>
        <row r="8453">
          <cell r="A8453" t="str">
            <v>72510000-3</v>
          </cell>
        </row>
        <row r="8454">
          <cell r="A8454" t="str">
            <v>72511000-0</v>
          </cell>
        </row>
        <row r="8455">
          <cell r="A8455" t="str">
            <v>72512000-7</v>
          </cell>
        </row>
        <row r="8456">
          <cell r="A8456" t="str">
            <v>72513000-4</v>
          </cell>
        </row>
        <row r="8457">
          <cell r="A8457" t="str">
            <v>72514000-1</v>
          </cell>
        </row>
        <row r="8458">
          <cell r="A8458" t="str">
            <v>72514100-2</v>
          </cell>
        </row>
        <row r="8459">
          <cell r="A8459" t="str">
            <v>72514200-3</v>
          </cell>
        </row>
        <row r="8460">
          <cell r="A8460" t="str">
            <v>72514300-4</v>
          </cell>
        </row>
        <row r="8461">
          <cell r="A8461" t="str">
            <v>72540000-2</v>
          </cell>
        </row>
        <row r="8462">
          <cell r="A8462" t="str">
            <v>72541000-9</v>
          </cell>
        </row>
        <row r="8463">
          <cell r="A8463" t="str">
            <v>72541100-0</v>
          </cell>
        </row>
        <row r="8464">
          <cell r="A8464" t="str">
            <v>72590000-7</v>
          </cell>
        </row>
        <row r="8465">
          <cell r="A8465" t="str">
            <v>72591000-4</v>
          </cell>
        </row>
        <row r="8466">
          <cell r="A8466" t="str">
            <v>72600000-6</v>
          </cell>
        </row>
        <row r="8467">
          <cell r="A8467" t="str">
            <v>72610000-9</v>
          </cell>
        </row>
        <row r="8468">
          <cell r="A8468" t="str">
            <v>72611000-6</v>
          </cell>
        </row>
        <row r="8469">
          <cell r="A8469" t="str">
            <v>72700000-7</v>
          </cell>
        </row>
        <row r="8470">
          <cell r="A8470" t="str">
            <v>72710000-0</v>
          </cell>
        </row>
        <row r="8471">
          <cell r="A8471" t="str">
            <v>72720000-3</v>
          </cell>
        </row>
        <row r="8472">
          <cell r="A8472" t="str">
            <v>72800000-8</v>
          </cell>
        </row>
        <row r="8473">
          <cell r="A8473" t="str">
            <v>72810000-1</v>
          </cell>
        </row>
        <row r="8474">
          <cell r="A8474" t="str">
            <v>72820000-4</v>
          </cell>
        </row>
        <row r="8475">
          <cell r="A8475" t="str">
            <v>72900000-9</v>
          </cell>
        </row>
        <row r="8476">
          <cell r="A8476" t="str">
            <v>72910000-2</v>
          </cell>
        </row>
        <row r="8477">
          <cell r="A8477" t="str">
            <v>72920000-5</v>
          </cell>
        </row>
        <row r="8478">
          <cell r="A8478" t="str">
            <v>73100000-3</v>
          </cell>
        </row>
        <row r="8479">
          <cell r="A8479" t="str">
            <v>73110000-6</v>
          </cell>
        </row>
        <row r="8480">
          <cell r="A8480" t="str">
            <v>73111000-3</v>
          </cell>
        </row>
        <row r="8481">
          <cell r="A8481" t="str">
            <v>73112000-0</v>
          </cell>
        </row>
        <row r="8482">
          <cell r="A8482" t="str">
            <v>73120000-9</v>
          </cell>
        </row>
        <row r="8483">
          <cell r="A8483" t="str">
            <v>73200000-4</v>
          </cell>
        </row>
        <row r="8484">
          <cell r="A8484" t="str">
            <v>73210000-7</v>
          </cell>
        </row>
        <row r="8485">
          <cell r="A8485" t="str">
            <v>73220000-0</v>
          </cell>
        </row>
        <row r="8486">
          <cell r="A8486" t="str">
            <v>73300000-5</v>
          </cell>
        </row>
        <row r="8487">
          <cell r="A8487" t="str">
            <v>73400000-6</v>
          </cell>
        </row>
        <row r="8488">
          <cell r="A8488" t="str">
            <v>73410000-9</v>
          </cell>
        </row>
        <row r="8489">
          <cell r="A8489" t="str">
            <v>73420000-2</v>
          </cell>
        </row>
        <row r="8490">
          <cell r="A8490" t="str">
            <v>73421000-9</v>
          </cell>
        </row>
        <row r="8491">
          <cell r="A8491" t="str">
            <v>73422000-6</v>
          </cell>
        </row>
        <row r="8492">
          <cell r="A8492" t="str">
            <v>73423000-3</v>
          </cell>
        </row>
        <row r="8493">
          <cell r="A8493" t="str">
            <v>73424000-0</v>
          </cell>
        </row>
        <row r="8494">
          <cell r="A8494" t="str">
            <v>73425000-7</v>
          </cell>
        </row>
        <row r="8495">
          <cell r="A8495" t="str">
            <v>73426000-4</v>
          </cell>
        </row>
        <row r="8496">
          <cell r="A8496" t="str">
            <v>73430000-5</v>
          </cell>
        </row>
        <row r="8497">
          <cell r="A8497" t="str">
            <v>73431000-2</v>
          </cell>
        </row>
        <row r="8498">
          <cell r="A8498" t="str">
            <v>73432000-9</v>
          </cell>
        </row>
        <row r="8499">
          <cell r="A8499" t="str">
            <v>73433000-6</v>
          </cell>
        </row>
        <row r="8500">
          <cell r="A8500" t="str">
            <v>73434000-3</v>
          </cell>
        </row>
        <row r="8501">
          <cell r="A8501" t="str">
            <v>73435000-0</v>
          </cell>
        </row>
        <row r="8502">
          <cell r="A8502" t="str">
            <v>73436000-7</v>
          </cell>
        </row>
        <row r="8503">
          <cell r="A8503" t="str">
            <v>75100000-7</v>
          </cell>
        </row>
        <row r="8504">
          <cell r="A8504" t="str">
            <v>75110000-0</v>
          </cell>
        </row>
        <row r="8505">
          <cell r="A8505" t="str">
            <v>75111000-7</v>
          </cell>
        </row>
        <row r="8506">
          <cell r="A8506" t="str">
            <v>75111100-8</v>
          </cell>
        </row>
        <row r="8507">
          <cell r="A8507" t="str">
            <v>75111200-9</v>
          </cell>
        </row>
        <row r="8508">
          <cell r="A8508" t="str">
            <v>75112000-4</v>
          </cell>
        </row>
        <row r="8509">
          <cell r="A8509" t="str">
            <v>75112100-5</v>
          </cell>
        </row>
        <row r="8510">
          <cell r="A8510" t="str">
            <v>75120000-3</v>
          </cell>
        </row>
        <row r="8511">
          <cell r="A8511" t="str">
            <v>75121000-0</v>
          </cell>
        </row>
        <row r="8512">
          <cell r="A8512" t="str">
            <v>75122000-7</v>
          </cell>
        </row>
        <row r="8513">
          <cell r="A8513" t="str">
            <v>75123000-4</v>
          </cell>
        </row>
        <row r="8514">
          <cell r="A8514" t="str">
            <v>75124000-1</v>
          </cell>
        </row>
        <row r="8515">
          <cell r="A8515" t="str">
            <v>75125000-8</v>
          </cell>
        </row>
        <row r="8516">
          <cell r="A8516" t="str">
            <v>75130000-6</v>
          </cell>
        </row>
        <row r="8517">
          <cell r="A8517" t="str">
            <v>75131000-3</v>
          </cell>
        </row>
        <row r="8518">
          <cell r="A8518" t="str">
            <v>75131100-4</v>
          </cell>
        </row>
        <row r="8519">
          <cell r="A8519" t="str">
            <v>75200000-8</v>
          </cell>
        </row>
        <row r="8520">
          <cell r="A8520" t="str">
            <v>75210000-1</v>
          </cell>
        </row>
        <row r="8521">
          <cell r="A8521" t="str">
            <v>75211000-8</v>
          </cell>
        </row>
        <row r="8522">
          <cell r="A8522" t="str">
            <v>75211100-9</v>
          </cell>
        </row>
        <row r="8523">
          <cell r="A8523" t="str">
            <v>75211110-2</v>
          </cell>
        </row>
        <row r="8524">
          <cell r="A8524" t="str">
            <v>75211200-0</v>
          </cell>
        </row>
        <row r="8525">
          <cell r="A8525" t="str">
            <v>75211300-1</v>
          </cell>
        </row>
        <row r="8526">
          <cell r="A8526" t="str">
            <v>75220000-4</v>
          </cell>
        </row>
        <row r="8527">
          <cell r="A8527" t="str">
            <v>75221000-1</v>
          </cell>
        </row>
        <row r="8528">
          <cell r="A8528" t="str">
            <v>75222000-8</v>
          </cell>
        </row>
        <row r="8529">
          <cell r="A8529" t="str">
            <v>75230000-7</v>
          </cell>
        </row>
        <row r="8530">
          <cell r="A8530" t="str">
            <v>75231000-4</v>
          </cell>
        </row>
        <row r="8531">
          <cell r="A8531" t="str">
            <v>75231100-5</v>
          </cell>
        </row>
        <row r="8532">
          <cell r="A8532" t="str">
            <v>75231200-6</v>
          </cell>
        </row>
        <row r="8533">
          <cell r="A8533" t="str">
            <v>75231210-9</v>
          </cell>
        </row>
        <row r="8534">
          <cell r="A8534" t="str">
            <v>75231220-2</v>
          </cell>
        </row>
        <row r="8535">
          <cell r="A8535" t="str">
            <v>75231230-5</v>
          </cell>
        </row>
        <row r="8536">
          <cell r="A8536" t="str">
            <v>75231240-8</v>
          </cell>
        </row>
        <row r="8537">
          <cell r="A8537" t="str">
            <v>75240000-0</v>
          </cell>
        </row>
        <row r="8538">
          <cell r="A8538" t="str">
            <v>75241000-7</v>
          </cell>
        </row>
        <row r="8539">
          <cell r="A8539" t="str">
            <v>75241100-8</v>
          </cell>
        </row>
        <row r="8540">
          <cell r="A8540" t="str">
            <v>75242000-4</v>
          </cell>
        </row>
        <row r="8541">
          <cell r="A8541" t="str">
            <v>75242100-5</v>
          </cell>
        </row>
        <row r="8542">
          <cell r="A8542" t="str">
            <v>75242110-8</v>
          </cell>
        </row>
        <row r="8543">
          <cell r="A8543" t="str">
            <v>75250000-3</v>
          </cell>
        </row>
        <row r="8544">
          <cell r="A8544" t="str">
            <v>75251000-0</v>
          </cell>
        </row>
        <row r="8545">
          <cell r="A8545" t="str">
            <v>75251100-1</v>
          </cell>
        </row>
        <row r="8546">
          <cell r="A8546" t="str">
            <v>75251110-4</v>
          </cell>
        </row>
        <row r="8547">
          <cell r="A8547" t="str">
            <v>75251120-7</v>
          </cell>
        </row>
        <row r="8548">
          <cell r="A8548" t="str">
            <v>75252000-7</v>
          </cell>
        </row>
        <row r="8549">
          <cell r="A8549" t="str">
            <v>75300000-9</v>
          </cell>
        </row>
        <row r="8550">
          <cell r="A8550" t="str">
            <v>75310000-2</v>
          </cell>
        </row>
        <row r="8551">
          <cell r="A8551" t="str">
            <v>75311000-9</v>
          </cell>
        </row>
        <row r="8552">
          <cell r="A8552" t="str">
            <v>75312000-6</v>
          </cell>
        </row>
        <row r="8553">
          <cell r="A8553" t="str">
            <v>75313000-3</v>
          </cell>
        </row>
        <row r="8554">
          <cell r="A8554" t="str">
            <v>75313100-4</v>
          </cell>
        </row>
        <row r="8555">
          <cell r="A8555" t="str">
            <v>75314000-0</v>
          </cell>
        </row>
        <row r="8556">
          <cell r="A8556" t="str">
            <v>75320000-5</v>
          </cell>
        </row>
        <row r="8557">
          <cell r="A8557" t="str">
            <v>75330000-8</v>
          </cell>
        </row>
        <row r="8558">
          <cell r="A8558" t="str">
            <v>75340000-1</v>
          </cell>
        </row>
        <row r="8559">
          <cell r="A8559" t="str">
            <v>76100000-4</v>
          </cell>
        </row>
        <row r="8560">
          <cell r="A8560" t="str">
            <v>76110000-7</v>
          </cell>
        </row>
        <row r="8561">
          <cell r="A8561" t="str">
            <v>76111000-4</v>
          </cell>
        </row>
        <row r="8562">
          <cell r="A8562" t="str">
            <v>76120000-0</v>
          </cell>
        </row>
        <row r="8563">
          <cell r="A8563" t="str">
            <v>76121000-7</v>
          </cell>
        </row>
        <row r="8564">
          <cell r="A8564" t="str">
            <v>76200000-5</v>
          </cell>
        </row>
        <row r="8565">
          <cell r="A8565" t="str">
            <v>76210000-8</v>
          </cell>
        </row>
        <row r="8566">
          <cell r="A8566" t="str">
            <v>76211000-5</v>
          </cell>
        </row>
        <row r="8567">
          <cell r="A8567" t="str">
            <v>76211100-6</v>
          </cell>
        </row>
        <row r="8568">
          <cell r="A8568" t="str">
            <v>76211110-9</v>
          </cell>
        </row>
        <row r="8569">
          <cell r="A8569" t="str">
            <v>76211120-2</v>
          </cell>
        </row>
        <row r="8570">
          <cell r="A8570" t="str">
            <v>76211200-7</v>
          </cell>
        </row>
        <row r="8571">
          <cell r="A8571" t="str">
            <v>76300000-6</v>
          </cell>
        </row>
        <row r="8572">
          <cell r="A8572" t="str">
            <v>76310000-9</v>
          </cell>
        </row>
        <row r="8573">
          <cell r="A8573" t="str">
            <v>76320000-2</v>
          </cell>
        </row>
        <row r="8574">
          <cell r="A8574" t="str">
            <v>76330000-5</v>
          </cell>
        </row>
        <row r="8575">
          <cell r="A8575" t="str">
            <v>76331000-2</v>
          </cell>
        </row>
        <row r="8576">
          <cell r="A8576" t="str">
            <v>76340000-8</v>
          </cell>
        </row>
        <row r="8577">
          <cell r="A8577" t="str">
            <v>76400000-7</v>
          </cell>
        </row>
        <row r="8578">
          <cell r="A8578" t="str">
            <v>76410000-0</v>
          </cell>
        </row>
        <row r="8579">
          <cell r="A8579" t="str">
            <v>76411000-7</v>
          </cell>
        </row>
        <row r="8580">
          <cell r="A8580" t="str">
            <v>76411100-8</v>
          </cell>
        </row>
        <row r="8581">
          <cell r="A8581" t="str">
            <v>76411200-9</v>
          </cell>
        </row>
        <row r="8582">
          <cell r="A8582" t="str">
            <v>76411300-0</v>
          </cell>
        </row>
        <row r="8583">
          <cell r="A8583" t="str">
            <v>76411400-1</v>
          </cell>
        </row>
        <row r="8584">
          <cell r="A8584" t="str">
            <v>76420000-3</v>
          </cell>
        </row>
        <row r="8585">
          <cell r="A8585" t="str">
            <v>76421000-0</v>
          </cell>
        </row>
        <row r="8586">
          <cell r="A8586" t="str">
            <v>76422000-7</v>
          </cell>
        </row>
        <row r="8587">
          <cell r="A8587" t="str">
            <v>76423000-4</v>
          </cell>
        </row>
        <row r="8588">
          <cell r="A8588" t="str">
            <v>76430000-6</v>
          </cell>
        </row>
        <row r="8589">
          <cell r="A8589" t="str">
            <v>76431000-3</v>
          </cell>
        </row>
        <row r="8590">
          <cell r="A8590" t="str">
            <v>76431100-4</v>
          </cell>
        </row>
        <row r="8591">
          <cell r="A8591" t="str">
            <v>76431200-5</v>
          </cell>
        </row>
        <row r="8592">
          <cell r="A8592" t="str">
            <v>76431300-6</v>
          </cell>
        </row>
        <row r="8593">
          <cell r="A8593" t="str">
            <v>76431400-7</v>
          </cell>
        </row>
        <row r="8594">
          <cell r="A8594" t="str">
            <v>76431500-8</v>
          </cell>
        </row>
        <row r="8595">
          <cell r="A8595" t="str">
            <v>76431600-9</v>
          </cell>
        </row>
        <row r="8596">
          <cell r="A8596" t="str">
            <v>76440000-9</v>
          </cell>
        </row>
        <row r="8597">
          <cell r="A8597" t="str">
            <v>76441000-6</v>
          </cell>
        </row>
        <row r="8598">
          <cell r="A8598" t="str">
            <v>76442000-3</v>
          </cell>
        </row>
        <row r="8599">
          <cell r="A8599" t="str">
            <v>76443000-0</v>
          </cell>
        </row>
        <row r="8600">
          <cell r="A8600" t="str">
            <v>76450000-2</v>
          </cell>
        </row>
        <row r="8601">
          <cell r="A8601" t="str">
            <v>76460000-5</v>
          </cell>
        </row>
        <row r="8602">
          <cell r="A8602" t="str">
            <v>76470000-8</v>
          </cell>
        </row>
        <row r="8603">
          <cell r="A8603" t="str">
            <v>76471000-5</v>
          </cell>
        </row>
        <row r="8604">
          <cell r="A8604" t="str">
            <v>76472000-2</v>
          </cell>
        </row>
        <row r="8605">
          <cell r="A8605" t="str">
            <v>76473000-9</v>
          </cell>
        </row>
        <row r="8606">
          <cell r="A8606" t="str">
            <v>76480000-1</v>
          </cell>
        </row>
        <row r="8607">
          <cell r="A8607" t="str">
            <v>76490000-4</v>
          </cell>
        </row>
        <row r="8608">
          <cell r="A8608" t="str">
            <v>76491000-1</v>
          </cell>
        </row>
        <row r="8609">
          <cell r="A8609" t="str">
            <v>76492000-8</v>
          </cell>
        </row>
        <row r="8610">
          <cell r="A8610" t="str">
            <v>76500000-8</v>
          </cell>
        </row>
        <row r="8611">
          <cell r="A8611" t="str">
            <v>76510000-1</v>
          </cell>
        </row>
        <row r="8612">
          <cell r="A8612" t="str">
            <v>76520000-4</v>
          </cell>
        </row>
        <row r="8613">
          <cell r="A8613" t="str">
            <v>76521000-1</v>
          </cell>
        </row>
        <row r="8614">
          <cell r="A8614" t="str">
            <v>76522000-8</v>
          </cell>
        </row>
        <row r="8615">
          <cell r="A8615" t="str">
            <v>76530000-7</v>
          </cell>
        </row>
        <row r="8616">
          <cell r="A8616" t="str">
            <v>76531000-4</v>
          </cell>
        </row>
        <row r="8617">
          <cell r="A8617" t="str">
            <v>76532000-1</v>
          </cell>
        </row>
        <row r="8618">
          <cell r="A8618" t="str">
            <v>76533000-8</v>
          </cell>
        </row>
        <row r="8619">
          <cell r="A8619" t="str">
            <v>76534000-5</v>
          </cell>
        </row>
        <row r="8620">
          <cell r="A8620" t="str">
            <v>76535000-2</v>
          </cell>
        </row>
        <row r="8621">
          <cell r="A8621" t="str">
            <v>76536000-9</v>
          </cell>
        </row>
        <row r="8622">
          <cell r="A8622" t="str">
            <v>76537000-6</v>
          </cell>
        </row>
        <row r="8623">
          <cell r="A8623" t="str">
            <v>76537100-7</v>
          </cell>
        </row>
        <row r="8624">
          <cell r="A8624" t="str">
            <v>76600000-9</v>
          </cell>
        </row>
        <row r="8625">
          <cell r="A8625" t="str">
            <v>77100000-1</v>
          </cell>
        </row>
        <row r="8626">
          <cell r="A8626" t="str">
            <v>77110000-4</v>
          </cell>
        </row>
        <row r="8627">
          <cell r="A8627" t="str">
            <v>77111000-1</v>
          </cell>
        </row>
        <row r="8628">
          <cell r="A8628" t="str">
            <v>77112000-8</v>
          </cell>
        </row>
        <row r="8629">
          <cell r="A8629" t="str">
            <v>77120000-7</v>
          </cell>
        </row>
        <row r="8630">
          <cell r="A8630" t="str">
            <v>77200000-2</v>
          </cell>
        </row>
        <row r="8631">
          <cell r="A8631" t="str">
            <v>77210000-5</v>
          </cell>
        </row>
        <row r="8632">
          <cell r="A8632" t="str">
            <v>77211000-2</v>
          </cell>
        </row>
        <row r="8633">
          <cell r="A8633" t="str">
            <v>77211100-3</v>
          </cell>
        </row>
        <row r="8634">
          <cell r="A8634" t="str">
            <v>77211200-4</v>
          </cell>
        </row>
        <row r="8635">
          <cell r="A8635" t="str">
            <v>77211300-5</v>
          </cell>
        </row>
        <row r="8636">
          <cell r="A8636" t="str">
            <v>77211400-6</v>
          </cell>
        </row>
        <row r="8637">
          <cell r="A8637" t="str">
            <v>77211500-7</v>
          </cell>
        </row>
        <row r="8638">
          <cell r="A8638" t="str">
            <v>77211600-8</v>
          </cell>
        </row>
        <row r="8639">
          <cell r="A8639" t="str">
            <v>77220000-8</v>
          </cell>
        </row>
        <row r="8640">
          <cell r="A8640" t="str">
            <v>77230000-1</v>
          </cell>
        </row>
        <row r="8641">
          <cell r="A8641" t="str">
            <v>77231000-8</v>
          </cell>
        </row>
        <row r="8642">
          <cell r="A8642" t="str">
            <v>77231100-9</v>
          </cell>
        </row>
        <row r="8643">
          <cell r="A8643" t="str">
            <v>77231200-0</v>
          </cell>
        </row>
        <row r="8644">
          <cell r="A8644" t="str">
            <v>77231300-1</v>
          </cell>
        </row>
        <row r="8645">
          <cell r="A8645" t="str">
            <v>77231400-2</v>
          </cell>
        </row>
        <row r="8646">
          <cell r="A8646" t="str">
            <v>77231500-3</v>
          </cell>
        </row>
        <row r="8647">
          <cell r="A8647" t="str">
            <v>77231600-4</v>
          </cell>
        </row>
        <row r="8648">
          <cell r="A8648" t="str">
            <v>77231700-5</v>
          </cell>
        </row>
        <row r="8649">
          <cell r="A8649" t="str">
            <v>77231800-6</v>
          </cell>
        </row>
        <row r="8650">
          <cell r="A8650" t="str">
            <v>77231900-7</v>
          </cell>
        </row>
        <row r="8651">
          <cell r="A8651" t="str">
            <v>77300000-3</v>
          </cell>
        </row>
        <row r="8652">
          <cell r="A8652" t="str">
            <v>77310000-6</v>
          </cell>
        </row>
        <row r="8653">
          <cell r="A8653" t="str">
            <v>77311000-3</v>
          </cell>
        </row>
        <row r="8654">
          <cell r="A8654" t="str">
            <v>77312000-0</v>
          </cell>
        </row>
        <row r="8655">
          <cell r="A8655" t="str">
            <v>77312100-1</v>
          </cell>
        </row>
        <row r="8656">
          <cell r="A8656" t="str">
            <v>77313000-7</v>
          </cell>
        </row>
        <row r="8657">
          <cell r="A8657" t="str">
            <v>77314000-4</v>
          </cell>
        </row>
        <row r="8658">
          <cell r="A8658" t="str">
            <v>77314100-5</v>
          </cell>
        </row>
        <row r="8659">
          <cell r="A8659" t="str">
            <v>77315000-1</v>
          </cell>
        </row>
        <row r="8660">
          <cell r="A8660" t="str">
            <v>77320000-9</v>
          </cell>
        </row>
        <row r="8661">
          <cell r="A8661" t="str">
            <v>77330000-2</v>
          </cell>
        </row>
        <row r="8662">
          <cell r="A8662" t="str">
            <v>77340000-5</v>
          </cell>
        </row>
        <row r="8663">
          <cell r="A8663" t="str">
            <v>77341000-2</v>
          </cell>
        </row>
        <row r="8664">
          <cell r="A8664" t="str">
            <v>77342000-9</v>
          </cell>
        </row>
        <row r="8665">
          <cell r="A8665" t="str">
            <v>77400000-4</v>
          </cell>
        </row>
        <row r="8666">
          <cell r="A8666" t="str">
            <v>77500000-5</v>
          </cell>
        </row>
        <row r="8667">
          <cell r="A8667" t="str">
            <v>77510000-8</v>
          </cell>
        </row>
        <row r="8668">
          <cell r="A8668" t="str">
            <v>77600000-6</v>
          </cell>
        </row>
        <row r="8669">
          <cell r="A8669" t="str">
            <v>77610000-9</v>
          </cell>
        </row>
        <row r="8670">
          <cell r="A8670" t="str">
            <v>77700000-7</v>
          </cell>
        </row>
        <row r="8671">
          <cell r="A8671" t="str">
            <v>77800000-8</v>
          </cell>
        </row>
        <row r="8672">
          <cell r="A8672" t="str">
            <v>77810000-1</v>
          </cell>
        </row>
        <row r="8673">
          <cell r="A8673" t="str">
            <v>77820000-4</v>
          </cell>
        </row>
        <row r="8674">
          <cell r="A8674" t="str">
            <v>77830000-7</v>
          </cell>
        </row>
        <row r="8675">
          <cell r="A8675" t="str">
            <v>77840000-0</v>
          </cell>
        </row>
        <row r="8676">
          <cell r="A8676" t="str">
            <v>77850000-3</v>
          </cell>
        </row>
        <row r="8677">
          <cell r="A8677" t="str">
            <v>77900000-9</v>
          </cell>
        </row>
        <row r="8678">
          <cell r="A8678" t="str">
            <v>79100000-5</v>
          </cell>
        </row>
        <row r="8679">
          <cell r="A8679" t="str">
            <v>79110000-8</v>
          </cell>
        </row>
        <row r="8680">
          <cell r="A8680" t="str">
            <v>79111000-5</v>
          </cell>
        </row>
        <row r="8681">
          <cell r="A8681" t="str">
            <v>79112000-2</v>
          </cell>
        </row>
        <row r="8682">
          <cell r="A8682" t="str">
            <v>79112100-3</v>
          </cell>
        </row>
        <row r="8683">
          <cell r="A8683" t="str">
            <v>79120000-1</v>
          </cell>
        </row>
        <row r="8684">
          <cell r="A8684" t="str">
            <v>79121000-8</v>
          </cell>
        </row>
        <row r="8685">
          <cell r="A8685" t="str">
            <v>79121100-9</v>
          </cell>
        </row>
        <row r="8686">
          <cell r="A8686" t="str">
            <v>79130000-4</v>
          </cell>
        </row>
        <row r="8687">
          <cell r="A8687" t="str">
            <v>79131000-1</v>
          </cell>
        </row>
        <row r="8688">
          <cell r="A8688" t="str">
            <v>79132000-8</v>
          </cell>
        </row>
        <row r="8689">
          <cell r="A8689" t="str">
            <v>79132100-9</v>
          </cell>
        </row>
        <row r="8690">
          <cell r="A8690" t="str">
            <v>79140000-7</v>
          </cell>
        </row>
        <row r="8691">
          <cell r="A8691" t="str">
            <v>79200000-6</v>
          </cell>
        </row>
        <row r="8692">
          <cell r="A8692" t="str">
            <v>79210000-9</v>
          </cell>
        </row>
        <row r="8693">
          <cell r="A8693" t="str">
            <v>79211000-6</v>
          </cell>
        </row>
        <row r="8694">
          <cell r="A8694" t="str">
            <v>79211100-7</v>
          </cell>
        </row>
        <row r="8695">
          <cell r="A8695" t="str">
            <v>79211110-0</v>
          </cell>
        </row>
        <row r="8696">
          <cell r="A8696" t="str">
            <v>79211120-3</v>
          </cell>
        </row>
        <row r="8697">
          <cell r="A8697" t="str">
            <v>79211200-8</v>
          </cell>
        </row>
        <row r="8698">
          <cell r="A8698" t="str">
            <v>79212000-3</v>
          </cell>
        </row>
        <row r="8699">
          <cell r="A8699" t="str">
            <v>79212100-4</v>
          </cell>
        </row>
        <row r="8700">
          <cell r="A8700" t="str">
            <v>79212110-7</v>
          </cell>
        </row>
        <row r="8701">
          <cell r="A8701" t="str">
            <v>79212200-5</v>
          </cell>
        </row>
        <row r="8702">
          <cell r="A8702" t="str">
            <v>79212300-6</v>
          </cell>
        </row>
        <row r="8703">
          <cell r="A8703" t="str">
            <v>79212400-7</v>
          </cell>
        </row>
        <row r="8704">
          <cell r="A8704" t="str">
            <v>79212500-8</v>
          </cell>
        </row>
        <row r="8705">
          <cell r="A8705" t="str">
            <v>79220000-2</v>
          </cell>
        </row>
        <row r="8706">
          <cell r="A8706" t="str">
            <v>79221000-9</v>
          </cell>
        </row>
        <row r="8707">
          <cell r="A8707" t="str">
            <v>79222000-6</v>
          </cell>
        </row>
        <row r="8708">
          <cell r="A8708" t="str">
            <v>79223000-3</v>
          </cell>
        </row>
        <row r="8709">
          <cell r="A8709" t="str">
            <v>79300000-7</v>
          </cell>
        </row>
        <row r="8710">
          <cell r="A8710" t="str">
            <v>79310000-0</v>
          </cell>
        </row>
        <row r="8711">
          <cell r="A8711" t="str">
            <v>79311000-7</v>
          </cell>
        </row>
        <row r="8712">
          <cell r="A8712" t="str">
            <v>79311100-8</v>
          </cell>
        </row>
        <row r="8713">
          <cell r="A8713" t="str">
            <v>79311200-9</v>
          </cell>
        </row>
        <row r="8714">
          <cell r="A8714" t="str">
            <v>79311210-2</v>
          </cell>
        </row>
        <row r="8715">
          <cell r="A8715" t="str">
            <v>79311300-0</v>
          </cell>
        </row>
        <row r="8716">
          <cell r="A8716" t="str">
            <v>79311400-1</v>
          </cell>
        </row>
        <row r="8717">
          <cell r="A8717" t="str">
            <v>79311410-4</v>
          </cell>
        </row>
        <row r="8718">
          <cell r="A8718" t="str">
            <v>79312000-4</v>
          </cell>
        </row>
        <row r="8719">
          <cell r="A8719" t="str">
            <v>79313000-1</v>
          </cell>
        </row>
        <row r="8720">
          <cell r="A8720" t="str">
            <v>79314000-8</v>
          </cell>
        </row>
        <row r="8721">
          <cell r="A8721" t="str">
            <v>79315000-5</v>
          </cell>
        </row>
        <row r="8722">
          <cell r="A8722" t="str">
            <v>79320000-3</v>
          </cell>
        </row>
        <row r="8723">
          <cell r="A8723" t="str">
            <v>79330000-6</v>
          </cell>
        </row>
        <row r="8724">
          <cell r="A8724" t="str">
            <v>79340000-9</v>
          </cell>
        </row>
        <row r="8725">
          <cell r="A8725" t="str">
            <v>79341000-6</v>
          </cell>
        </row>
        <row r="8726">
          <cell r="A8726" t="str">
            <v>79341100-7</v>
          </cell>
        </row>
        <row r="8727">
          <cell r="A8727" t="str">
            <v>79341200-8</v>
          </cell>
        </row>
        <row r="8728">
          <cell r="A8728" t="str">
            <v>79341400-0</v>
          </cell>
        </row>
        <row r="8729">
          <cell r="A8729" t="str">
            <v>79341500-1</v>
          </cell>
        </row>
        <row r="8730">
          <cell r="A8730" t="str">
            <v>79342000-3</v>
          </cell>
        </row>
        <row r="8731">
          <cell r="A8731" t="str">
            <v>79342100-4</v>
          </cell>
        </row>
        <row r="8732">
          <cell r="A8732" t="str">
            <v>79342200-5</v>
          </cell>
        </row>
        <row r="8733">
          <cell r="A8733" t="str">
            <v>79342300-6</v>
          </cell>
        </row>
        <row r="8734">
          <cell r="A8734" t="str">
            <v>79342310-9</v>
          </cell>
        </row>
        <row r="8735">
          <cell r="A8735" t="str">
            <v>79342311-6</v>
          </cell>
        </row>
        <row r="8736">
          <cell r="A8736" t="str">
            <v>79342320-2</v>
          </cell>
        </row>
        <row r="8737">
          <cell r="A8737" t="str">
            <v>79342321-9</v>
          </cell>
        </row>
        <row r="8738">
          <cell r="A8738" t="str">
            <v>79342400-7</v>
          </cell>
        </row>
        <row r="8739">
          <cell r="A8739" t="str">
            <v>79342410-4</v>
          </cell>
        </row>
        <row r="8740">
          <cell r="A8740" t="str">
            <v>79400000-8</v>
          </cell>
        </row>
        <row r="8741">
          <cell r="A8741" t="str">
            <v>79410000-1</v>
          </cell>
        </row>
        <row r="8742">
          <cell r="A8742" t="str">
            <v>79411000-8</v>
          </cell>
        </row>
        <row r="8743">
          <cell r="A8743" t="str">
            <v>79411100-9</v>
          </cell>
        </row>
        <row r="8744">
          <cell r="A8744" t="str">
            <v>79412000-5</v>
          </cell>
        </row>
        <row r="8745">
          <cell r="A8745" t="str">
            <v>79413000-2</v>
          </cell>
        </row>
        <row r="8746">
          <cell r="A8746" t="str">
            <v>79414000-9</v>
          </cell>
        </row>
        <row r="8747">
          <cell r="A8747" t="str">
            <v>79415000-6</v>
          </cell>
        </row>
        <row r="8748">
          <cell r="A8748" t="str">
            <v>79415200-8</v>
          </cell>
        </row>
        <row r="8749">
          <cell r="A8749" t="str">
            <v>79416000-3</v>
          </cell>
        </row>
        <row r="8750">
          <cell r="A8750" t="str">
            <v>79416100-4</v>
          </cell>
        </row>
        <row r="8751">
          <cell r="A8751" t="str">
            <v>79416200-5</v>
          </cell>
        </row>
        <row r="8752">
          <cell r="A8752" t="str">
            <v>79417000-0</v>
          </cell>
        </row>
        <row r="8753">
          <cell r="A8753" t="str">
            <v>79418000-7</v>
          </cell>
        </row>
        <row r="8754">
          <cell r="A8754" t="str">
            <v>79419000-4</v>
          </cell>
        </row>
        <row r="8755">
          <cell r="A8755" t="str">
            <v>79420000-4</v>
          </cell>
        </row>
        <row r="8756">
          <cell r="A8756" t="str">
            <v>79421000-1</v>
          </cell>
        </row>
        <row r="8757">
          <cell r="A8757" t="str">
            <v>79421100-2</v>
          </cell>
        </row>
        <row r="8758">
          <cell r="A8758" t="str">
            <v>79421200-3</v>
          </cell>
        </row>
        <row r="8759">
          <cell r="A8759" t="str">
            <v>79422000-8</v>
          </cell>
        </row>
        <row r="8760">
          <cell r="A8760" t="str">
            <v>79430000-7</v>
          </cell>
        </row>
        <row r="8761">
          <cell r="A8761" t="str">
            <v>79500000-9</v>
          </cell>
        </row>
        <row r="8762">
          <cell r="A8762" t="str">
            <v>79510000-2</v>
          </cell>
        </row>
        <row r="8763">
          <cell r="A8763" t="str">
            <v>79511000-9</v>
          </cell>
        </row>
        <row r="8764">
          <cell r="A8764" t="str">
            <v>79512000-6</v>
          </cell>
        </row>
        <row r="8765">
          <cell r="A8765" t="str">
            <v>79520000-5</v>
          </cell>
        </row>
        <row r="8766">
          <cell r="A8766" t="str">
            <v>79521000-2</v>
          </cell>
        </row>
        <row r="8767">
          <cell r="A8767" t="str">
            <v>79530000-8</v>
          </cell>
        </row>
        <row r="8768">
          <cell r="A8768" t="str">
            <v>79540000-1</v>
          </cell>
        </row>
        <row r="8769">
          <cell r="A8769" t="str">
            <v>79550000-4</v>
          </cell>
        </row>
        <row r="8770">
          <cell r="A8770" t="str">
            <v>79551000-1</v>
          </cell>
        </row>
        <row r="8771">
          <cell r="A8771" t="str">
            <v>79552000-8</v>
          </cell>
        </row>
        <row r="8772">
          <cell r="A8772" t="str">
            <v>79553000-5</v>
          </cell>
        </row>
        <row r="8773">
          <cell r="A8773" t="str">
            <v>79560000-7</v>
          </cell>
        </row>
        <row r="8774">
          <cell r="A8774" t="str">
            <v>79570000-0</v>
          </cell>
        </row>
        <row r="8775">
          <cell r="A8775" t="str">
            <v>79571000-7</v>
          </cell>
        </row>
        <row r="8776">
          <cell r="A8776" t="str">
            <v>79600000-0</v>
          </cell>
        </row>
        <row r="8777">
          <cell r="A8777" t="str">
            <v>79610000-3</v>
          </cell>
        </row>
        <row r="8778">
          <cell r="A8778" t="str">
            <v>79611000-0</v>
          </cell>
        </row>
        <row r="8779">
          <cell r="A8779" t="str">
            <v>79612000-7</v>
          </cell>
        </row>
        <row r="8780">
          <cell r="A8780" t="str">
            <v>79613000-4</v>
          </cell>
        </row>
        <row r="8781">
          <cell r="A8781" t="str">
            <v>79620000-6</v>
          </cell>
        </row>
        <row r="8782">
          <cell r="A8782" t="str">
            <v>79621000-3</v>
          </cell>
        </row>
        <row r="8783">
          <cell r="A8783" t="str">
            <v>79622000-0</v>
          </cell>
        </row>
        <row r="8784">
          <cell r="A8784" t="str">
            <v>79623000-7</v>
          </cell>
        </row>
        <row r="8785">
          <cell r="A8785" t="str">
            <v>79624000-4</v>
          </cell>
        </row>
        <row r="8786">
          <cell r="A8786" t="str">
            <v>79625000-1</v>
          </cell>
        </row>
        <row r="8787">
          <cell r="A8787" t="str">
            <v>79630000-9</v>
          </cell>
        </row>
        <row r="8788">
          <cell r="A8788" t="str">
            <v>79631000-6</v>
          </cell>
        </row>
        <row r="8789">
          <cell r="A8789" t="str">
            <v>79632000-3</v>
          </cell>
        </row>
        <row r="8790">
          <cell r="A8790" t="str">
            <v>79633000-0</v>
          </cell>
        </row>
        <row r="8791">
          <cell r="A8791" t="str">
            <v>79634000-7</v>
          </cell>
        </row>
        <row r="8792">
          <cell r="A8792" t="str">
            <v>79635000-4</v>
          </cell>
        </row>
        <row r="8793">
          <cell r="A8793" t="str">
            <v>79700000-1</v>
          </cell>
        </row>
        <row r="8794">
          <cell r="A8794" t="str">
            <v>79710000-4</v>
          </cell>
        </row>
        <row r="8795">
          <cell r="A8795" t="str">
            <v>79711000-1</v>
          </cell>
        </row>
        <row r="8796">
          <cell r="A8796" t="str">
            <v>79713000-5</v>
          </cell>
        </row>
        <row r="8797">
          <cell r="A8797" t="str">
            <v>79714000-2</v>
          </cell>
        </row>
        <row r="8798">
          <cell r="A8798" t="str">
            <v>79714100-3</v>
          </cell>
        </row>
        <row r="8799">
          <cell r="A8799" t="str">
            <v>79714110-6</v>
          </cell>
        </row>
        <row r="8800">
          <cell r="A8800" t="str">
            <v>79715000-9</v>
          </cell>
        </row>
        <row r="8801">
          <cell r="A8801" t="str">
            <v>79716000-6</v>
          </cell>
        </row>
        <row r="8802">
          <cell r="A8802" t="str">
            <v>79720000-7</v>
          </cell>
        </row>
        <row r="8803">
          <cell r="A8803" t="str">
            <v>79721000-4</v>
          </cell>
        </row>
        <row r="8804">
          <cell r="A8804" t="str">
            <v>79722000-1</v>
          </cell>
        </row>
        <row r="8805">
          <cell r="A8805" t="str">
            <v>79723000-8</v>
          </cell>
        </row>
        <row r="8806">
          <cell r="A8806" t="str">
            <v>79800000-2</v>
          </cell>
        </row>
        <row r="8807">
          <cell r="A8807" t="str">
            <v>79810000-5</v>
          </cell>
        </row>
        <row r="8808">
          <cell r="A8808" t="str">
            <v>79811000-2</v>
          </cell>
        </row>
        <row r="8809">
          <cell r="A8809" t="str">
            <v>79812000-9</v>
          </cell>
        </row>
        <row r="8810">
          <cell r="A8810" t="str">
            <v>79820000-8</v>
          </cell>
        </row>
        <row r="8811">
          <cell r="A8811" t="str">
            <v>79821000-5</v>
          </cell>
        </row>
        <row r="8812">
          <cell r="A8812" t="str">
            <v>79821100-6</v>
          </cell>
        </row>
        <row r="8813">
          <cell r="A8813" t="str">
            <v>79822000-2</v>
          </cell>
        </row>
        <row r="8814">
          <cell r="A8814" t="str">
            <v>79822100-3</v>
          </cell>
        </row>
        <row r="8815">
          <cell r="A8815" t="str">
            <v>79822200-4</v>
          </cell>
        </row>
        <row r="8816">
          <cell r="A8816" t="str">
            <v>79822300-5</v>
          </cell>
        </row>
        <row r="8817">
          <cell r="A8817" t="str">
            <v>79822400-6</v>
          </cell>
        </row>
        <row r="8818">
          <cell r="A8818" t="str">
            <v>79822500-7</v>
          </cell>
        </row>
        <row r="8819">
          <cell r="A8819" t="str">
            <v>79823000-9</v>
          </cell>
        </row>
        <row r="8820">
          <cell r="A8820" t="str">
            <v>79824000-6</v>
          </cell>
        </row>
        <row r="8821">
          <cell r="A8821" t="str">
            <v>79900000-3</v>
          </cell>
        </row>
        <row r="8822">
          <cell r="A8822" t="str">
            <v>79910000-6</v>
          </cell>
        </row>
        <row r="8823">
          <cell r="A8823" t="str">
            <v>79920000-9</v>
          </cell>
        </row>
        <row r="8824">
          <cell r="A8824" t="str">
            <v>79921000-6</v>
          </cell>
        </row>
        <row r="8825">
          <cell r="A8825" t="str">
            <v>79930000-2</v>
          </cell>
        </row>
        <row r="8826">
          <cell r="A8826" t="str">
            <v>79931000-9</v>
          </cell>
        </row>
        <row r="8827">
          <cell r="A8827" t="str">
            <v>79932000-6</v>
          </cell>
        </row>
        <row r="8828">
          <cell r="A8828" t="str">
            <v>79933000-3</v>
          </cell>
        </row>
        <row r="8829">
          <cell r="A8829" t="str">
            <v>79934000-0</v>
          </cell>
        </row>
        <row r="8830">
          <cell r="A8830" t="str">
            <v>79940000-5</v>
          </cell>
        </row>
        <row r="8831">
          <cell r="A8831" t="str">
            <v>79941000-2</v>
          </cell>
        </row>
        <row r="8832">
          <cell r="A8832" t="str">
            <v>79950000-8</v>
          </cell>
        </row>
        <row r="8833">
          <cell r="A8833" t="str">
            <v>79951000-5</v>
          </cell>
        </row>
        <row r="8834">
          <cell r="A8834" t="str">
            <v>79952000-2</v>
          </cell>
        </row>
        <row r="8835">
          <cell r="A8835" t="str">
            <v>79952100-3</v>
          </cell>
        </row>
        <row r="8836">
          <cell r="A8836" t="str">
            <v>79953000-9</v>
          </cell>
        </row>
        <row r="8837">
          <cell r="A8837" t="str">
            <v>79954000-6</v>
          </cell>
        </row>
        <row r="8838">
          <cell r="A8838" t="str">
            <v>79955000-3</v>
          </cell>
        </row>
        <row r="8839">
          <cell r="A8839" t="str">
            <v>79956000-0</v>
          </cell>
        </row>
        <row r="8840">
          <cell r="A8840" t="str">
            <v>79957000-7</v>
          </cell>
        </row>
        <row r="8841">
          <cell r="A8841" t="str">
            <v>79960000-1</v>
          </cell>
        </row>
        <row r="8842">
          <cell r="A8842" t="str">
            <v>79961000-8</v>
          </cell>
        </row>
        <row r="8843">
          <cell r="A8843" t="str">
            <v>79961100-9</v>
          </cell>
        </row>
        <row r="8844">
          <cell r="A8844" t="str">
            <v>79961200-0</v>
          </cell>
        </row>
        <row r="8845">
          <cell r="A8845" t="str">
            <v>79961300-1</v>
          </cell>
        </row>
        <row r="8846">
          <cell r="A8846" t="str">
            <v>79961310-4</v>
          </cell>
        </row>
        <row r="8847">
          <cell r="A8847" t="str">
            <v>79961320-7</v>
          </cell>
        </row>
        <row r="8848">
          <cell r="A8848" t="str">
            <v>79961330-0</v>
          </cell>
        </row>
        <row r="8849">
          <cell r="A8849" t="str">
            <v>79961340-3</v>
          </cell>
        </row>
        <row r="8850">
          <cell r="A8850" t="str">
            <v>79961350-6</v>
          </cell>
        </row>
        <row r="8851">
          <cell r="A8851" t="str">
            <v>79962000-5</v>
          </cell>
        </row>
        <row r="8852">
          <cell r="A8852" t="str">
            <v>79963000-2</v>
          </cell>
        </row>
        <row r="8853">
          <cell r="A8853" t="str">
            <v>79970000-4</v>
          </cell>
        </row>
        <row r="8854">
          <cell r="A8854" t="str">
            <v>79971000-1</v>
          </cell>
        </row>
        <row r="8855">
          <cell r="A8855" t="str">
            <v>79971100-2</v>
          </cell>
        </row>
        <row r="8856">
          <cell r="A8856" t="str">
            <v>79971200-3</v>
          </cell>
        </row>
        <row r="8857">
          <cell r="A8857" t="str">
            <v>79972000-8</v>
          </cell>
        </row>
        <row r="8858">
          <cell r="A8858" t="str">
            <v>79972100-9</v>
          </cell>
        </row>
        <row r="8859">
          <cell r="A8859" t="str">
            <v>79980000-7</v>
          </cell>
        </row>
        <row r="8860">
          <cell r="A8860" t="str">
            <v>79990000-0</v>
          </cell>
        </row>
        <row r="8861">
          <cell r="A8861" t="str">
            <v>79991000-7</v>
          </cell>
        </row>
        <row r="8862">
          <cell r="A8862" t="str">
            <v>79992000-4</v>
          </cell>
        </row>
        <row r="8863">
          <cell r="A8863" t="str">
            <v>79993000-1</v>
          </cell>
        </row>
        <row r="8864">
          <cell r="A8864" t="str">
            <v>79993100-2</v>
          </cell>
        </row>
        <row r="8865">
          <cell r="A8865" t="str">
            <v>79994000-8</v>
          </cell>
        </row>
        <row r="8866">
          <cell r="A8866" t="str">
            <v>79995000-5</v>
          </cell>
        </row>
        <row r="8867">
          <cell r="A8867" t="str">
            <v>79995100-6</v>
          </cell>
        </row>
        <row r="8868">
          <cell r="A8868" t="str">
            <v>79995200-7</v>
          </cell>
        </row>
        <row r="8869">
          <cell r="A8869" t="str">
            <v>79996000-2</v>
          </cell>
        </row>
        <row r="8870">
          <cell r="A8870" t="str">
            <v>79996100-3</v>
          </cell>
        </row>
        <row r="8871">
          <cell r="A8871" t="str">
            <v>79997000-9</v>
          </cell>
        </row>
        <row r="8872">
          <cell r="A8872" t="str">
            <v>79998000-6</v>
          </cell>
        </row>
        <row r="8873">
          <cell r="A8873" t="str">
            <v>79999000-3</v>
          </cell>
        </row>
        <row r="8874">
          <cell r="A8874" t="str">
            <v>79999100-4</v>
          </cell>
        </row>
        <row r="8875">
          <cell r="A8875" t="str">
            <v>79999200-5</v>
          </cell>
        </row>
        <row r="8876">
          <cell r="A8876" t="str">
            <v>80100000-5</v>
          </cell>
        </row>
        <row r="8877">
          <cell r="A8877" t="str">
            <v>80110000-8</v>
          </cell>
        </row>
        <row r="8878">
          <cell r="A8878" t="str">
            <v>80200000-6</v>
          </cell>
        </row>
        <row r="8879">
          <cell r="A8879" t="str">
            <v>80210000-9</v>
          </cell>
        </row>
        <row r="8880">
          <cell r="A8880" t="str">
            <v>80211000-6</v>
          </cell>
        </row>
        <row r="8881">
          <cell r="A8881" t="str">
            <v>80212000-3</v>
          </cell>
        </row>
        <row r="8882">
          <cell r="A8882" t="str">
            <v>80300000-7</v>
          </cell>
        </row>
        <row r="8883">
          <cell r="A8883" t="str">
            <v>80310000-0</v>
          </cell>
        </row>
        <row r="8884">
          <cell r="A8884" t="str">
            <v>80320000-3</v>
          </cell>
        </row>
        <row r="8885">
          <cell r="A8885" t="str">
            <v>80330000-6</v>
          </cell>
        </row>
        <row r="8886">
          <cell r="A8886" t="str">
            <v>80340000-9</v>
          </cell>
        </row>
        <row r="8887">
          <cell r="A8887" t="str">
            <v>80400000-8</v>
          </cell>
        </row>
        <row r="8888">
          <cell r="A8888" t="str">
            <v>80410000-1</v>
          </cell>
        </row>
        <row r="8889">
          <cell r="A8889" t="str">
            <v>80411000-8</v>
          </cell>
        </row>
        <row r="8890">
          <cell r="A8890" t="str">
            <v>80411100-9</v>
          </cell>
        </row>
        <row r="8891">
          <cell r="A8891" t="str">
            <v>80411200-0</v>
          </cell>
        </row>
        <row r="8892">
          <cell r="A8892" t="str">
            <v>80412000-5</v>
          </cell>
        </row>
        <row r="8893">
          <cell r="A8893" t="str">
            <v>80413000-2</v>
          </cell>
        </row>
        <row r="8894">
          <cell r="A8894" t="str">
            <v>80414000-9</v>
          </cell>
        </row>
        <row r="8895">
          <cell r="A8895" t="str">
            <v>80415000-6</v>
          </cell>
        </row>
        <row r="8896">
          <cell r="A8896" t="str">
            <v>80420000-4</v>
          </cell>
        </row>
        <row r="8897">
          <cell r="A8897" t="str">
            <v>80430000-7</v>
          </cell>
        </row>
        <row r="8898">
          <cell r="A8898" t="str">
            <v>80490000-5</v>
          </cell>
        </row>
        <row r="8899">
          <cell r="A8899" t="str">
            <v>80500000-9</v>
          </cell>
        </row>
        <row r="8900">
          <cell r="A8900" t="str">
            <v>80510000-2</v>
          </cell>
        </row>
        <row r="8901">
          <cell r="A8901" t="str">
            <v>80511000-9</v>
          </cell>
        </row>
        <row r="8902">
          <cell r="A8902" t="str">
            <v>80512000-6</v>
          </cell>
        </row>
        <row r="8903">
          <cell r="A8903" t="str">
            <v>80513000-3</v>
          </cell>
        </row>
        <row r="8904">
          <cell r="A8904" t="str">
            <v>80520000-5</v>
          </cell>
        </row>
        <row r="8905">
          <cell r="A8905" t="str">
            <v>80521000-2</v>
          </cell>
        </row>
        <row r="8906">
          <cell r="A8906" t="str">
            <v>80522000-9</v>
          </cell>
        </row>
        <row r="8907">
          <cell r="A8907" t="str">
            <v>80530000-8</v>
          </cell>
        </row>
        <row r="8908">
          <cell r="A8908" t="str">
            <v>80531000-5</v>
          </cell>
        </row>
        <row r="8909">
          <cell r="A8909" t="str">
            <v>80531100-6</v>
          </cell>
        </row>
        <row r="8910">
          <cell r="A8910" t="str">
            <v>80531200-7</v>
          </cell>
        </row>
        <row r="8911">
          <cell r="A8911" t="str">
            <v>80532000-2</v>
          </cell>
        </row>
        <row r="8912">
          <cell r="A8912" t="str">
            <v>80533000-9</v>
          </cell>
        </row>
        <row r="8913">
          <cell r="A8913" t="str">
            <v>80533100-0</v>
          </cell>
        </row>
        <row r="8914">
          <cell r="A8914" t="str">
            <v>80533200-1</v>
          </cell>
        </row>
        <row r="8915">
          <cell r="A8915" t="str">
            <v>80540000-1</v>
          </cell>
        </row>
        <row r="8916">
          <cell r="A8916" t="str">
            <v>80550000-4</v>
          </cell>
        </row>
        <row r="8917">
          <cell r="A8917" t="str">
            <v>80560000-7</v>
          </cell>
        </row>
        <row r="8918">
          <cell r="A8918" t="str">
            <v>80561000-4</v>
          </cell>
        </row>
        <row r="8919">
          <cell r="A8919" t="str">
            <v>80562000-1</v>
          </cell>
        </row>
        <row r="8920">
          <cell r="A8920" t="str">
            <v>80570000-0</v>
          </cell>
        </row>
        <row r="8921">
          <cell r="A8921" t="str">
            <v>80580000-3</v>
          </cell>
        </row>
        <row r="8922">
          <cell r="A8922" t="str">
            <v>80590000-6</v>
          </cell>
        </row>
        <row r="8923">
          <cell r="A8923" t="str">
            <v>80600000-0</v>
          </cell>
        </row>
        <row r="8924">
          <cell r="A8924" t="str">
            <v>80610000-3</v>
          </cell>
        </row>
        <row r="8925">
          <cell r="A8925" t="str">
            <v>80620000-6</v>
          </cell>
        </row>
        <row r="8926">
          <cell r="A8926" t="str">
            <v>80630000-9</v>
          </cell>
        </row>
        <row r="8927">
          <cell r="A8927" t="str">
            <v>80640000-2</v>
          </cell>
        </row>
        <row r="8928">
          <cell r="A8928" t="str">
            <v>80650000-5</v>
          </cell>
        </row>
        <row r="8929">
          <cell r="A8929" t="str">
            <v>80660000-8</v>
          </cell>
        </row>
        <row r="8930">
          <cell r="A8930" t="str">
            <v>85100000-0</v>
          </cell>
        </row>
        <row r="8931">
          <cell r="A8931" t="str">
            <v>85110000-3</v>
          </cell>
        </row>
        <row r="8932">
          <cell r="A8932" t="str">
            <v>85111000-0</v>
          </cell>
        </row>
        <row r="8933">
          <cell r="A8933" t="str">
            <v>85111100-1</v>
          </cell>
        </row>
        <row r="8934">
          <cell r="A8934" t="str">
            <v>85111200-2</v>
          </cell>
        </row>
        <row r="8935">
          <cell r="A8935" t="str">
            <v>85111300-3</v>
          </cell>
        </row>
        <row r="8936">
          <cell r="A8936" t="str">
            <v>85111310-6</v>
          </cell>
        </row>
        <row r="8937">
          <cell r="A8937" t="str">
            <v>85111320-9</v>
          </cell>
        </row>
        <row r="8938">
          <cell r="A8938" t="str">
            <v>85111400-4</v>
          </cell>
        </row>
        <row r="8939">
          <cell r="A8939" t="str">
            <v>85111500-5</v>
          </cell>
        </row>
        <row r="8940">
          <cell r="A8940" t="str">
            <v>85111600-6</v>
          </cell>
        </row>
        <row r="8941">
          <cell r="A8941" t="str">
            <v>85111700-7</v>
          </cell>
        </row>
        <row r="8942">
          <cell r="A8942" t="str">
            <v>85111800-8</v>
          </cell>
        </row>
        <row r="8943">
          <cell r="A8943" t="str">
            <v>85111810-1</v>
          </cell>
        </row>
        <row r="8944">
          <cell r="A8944" t="str">
            <v>85111820-4</v>
          </cell>
        </row>
        <row r="8945">
          <cell r="A8945" t="str">
            <v>85111900-9</v>
          </cell>
        </row>
        <row r="8946">
          <cell r="A8946" t="str">
            <v>85112000-7</v>
          </cell>
        </row>
        <row r="8947">
          <cell r="A8947" t="str">
            <v>85112100-8</v>
          </cell>
        </row>
        <row r="8948">
          <cell r="A8948" t="str">
            <v>85112200-9</v>
          </cell>
        </row>
        <row r="8949">
          <cell r="A8949" t="str">
            <v>85120000-6</v>
          </cell>
        </row>
        <row r="8950">
          <cell r="A8950" t="str">
            <v>85121000-3</v>
          </cell>
        </row>
        <row r="8951">
          <cell r="A8951" t="str">
            <v>85121100-4</v>
          </cell>
        </row>
        <row r="8952">
          <cell r="A8952" t="str">
            <v>85121200-5</v>
          </cell>
        </row>
        <row r="8953">
          <cell r="A8953" t="str">
            <v>85121210-8</v>
          </cell>
        </row>
        <row r="8954">
          <cell r="A8954" t="str">
            <v>85121220-1</v>
          </cell>
        </row>
        <row r="8955">
          <cell r="A8955" t="str">
            <v>85121230-4</v>
          </cell>
        </row>
        <row r="8956">
          <cell r="A8956" t="str">
            <v>85121231-1</v>
          </cell>
        </row>
        <row r="8957">
          <cell r="A8957" t="str">
            <v>85121232-8</v>
          </cell>
        </row>
        <row r="8958">
          <cell r="A8958" t="str">
            <v>85121240-7</v>
          </cell>
        </row>
        <row r="8959">
          <cell r="A8959" t="str">
            <v>85121250-0</v>
          </cell>
        </row>
        <row r="8960">
          <cell r="A8960" t="str">
            <v>85121251-7</v>
          </cell>
        </row>
        <row r="8961">
          <cell r="A8961" t="str">
            <v>85121252-4</v>
          </cell>
        </row>
        <row r="8962">
          <cell r="A8962" t="str">
            <v>85121270-6</v>
          </cell>
        </row>
        <row r="8963">
          <cell r="A8963" t="str">
            <v>85121271-3</v>
          </cell>
        </row>
        <row r="8964">
          <cell r="A8964" t="str">
            <v>85121280-9</v>
          </cell>
        </row>
        <row r="8965">
          <cell r="A8965" t="str">
            <v>85121281-6</v>
          </cell>
        </row>
        <row r="8966">
          <cell r="A8966" t="str">
            <v>85121282-3</v>
          </cell>
        </row>
        <row r="8967">
          <cell r="A8967" t="str">
            <v>85121283-0</v>
          </cell>
        </row>
        <row r="8968">
          <cell r="A8968" t="str">
            <v>85121290-2</v>
          </cell>
        </row>
        <row r="8969">
          <cell r="A8969" t="str">
            <v>85121291-9</v>
          </cell>
        </row>
        <row r="8970">
          <cell r="A8970" t="str">
            <v>85121292-6</v>
          </cell>
        </row>
        <row r="8971">
          <cell r="A8971" t="str">
            <v>85121300-6</v>
          </cell>
        </row>
        <row r="8972">
          <cell r="A8972" t="str">
            <v>85130000-9</v>
          </cell>
        </row>
        <row r="8973">
          <cell r="A8973" t="str">
            <v>85131000-6</v>
          </cell>
        </row>
        <row r="8974">
          <cell r="A8974" t="str">
            <v>85131100-7</v>
          </cell>
        </row>
        <row r="8975">
          <cell r="A8975" t="str">
            <v>85131110-0</v>
          </cell>
        </row>
        <row r="8976">
          <cell r="A8976" t="str">
            <v>85140000-2</v>
          </cell>
        </row>
        <row r="8977">
          <cell r="A8977" t="str">
            <v>85141000-9</v>
          </cell>
        </row>
        <row r="8978">
          <cell r="A8978" t="str">
            <v>85141100-0</v>
          </cell>
        </row>
        <row r="8979">
          <cell r="A8979" t="str">
            <v>85141200-1</v>
          </cell>
        </row>
        <row r="8980">
          <cell r="A8980" t="str">
            <v>85141210-4</v>
          </cell>
        </row>
        <row r="8981">
          <cell r="A8981" t="str">
            <v>85141211-1</v>
          </cell>
        </row>
        <row r="8982">
          <cell r="A8982" t="str">
            <v>85141220-7</v>
          </cell>
        </row>
        <row r="8983">
          <cell r="A8983" t="str">
            <v>85142000-6</v>
          </cell>
        </row>
        <row r="8984">
          <cell r="A8984" t="str">
            <v>85142100-7</v>
          </cell>
        </row>
        <row r="8985">
          <cell r="A8985" t="str">
            <v>85142200-8</v>
          </cell>
        </row>
        <row r="8986">
          <cell r="A8986" t="str">
            <v>85142300-9</v>
          </cell>
        </row>
        <row r="8987">
          <cell r="A8987" t="str">
            <v>85142400-0</v>
          </cell>
        </row>
        <row r="8988">
          <cell r="A8988" t="str">
            <v>85143000-3</v>
          </cell>
        </row>
        <row r="8989">
          <cell r="A8989" t="str">
            <v>85144000-0</v>
          </cell>
        </row>
        <row r="8990">
          <cell r="A8990" t="str">
            <v>85144100-1</v>
          </cell>
        </row>
        <row r="8991">
          <cell r="A8991" t="str">
            <v>85145000-7</v>
          </cell>
        </row>
        <row r="8992">
          <cell r="A8992" t="str">
            <v>85146000-4</v>
          </cell>
        </row>
        <row r="8993">
          <cell r="A8993" t="str">
            <v>85146100-5</v>
          </cell>
        </row>
        <row r="8994">
          <cell r="A8994" t="str">
            <v>85146200-6</v>
          </cell>
        </row>
        <row r="8995">
          <cell r="A8995" t="str">
            <v>85147000-1</v>
          </cell>
        </row>
        <row r="8996">
          <cell r="A8996" t="str">
            <v>85148000-8</v>
          </cell>
        </row>
        <row r="8997">
          <cell r="A8997" t="str">
            <v>85149000-5</v>
          </cell>
        </row>
        <row r="8998">
          <cell r="A8998" t="str">
            <v>85150000-5</v>
          </cell>
        </row>
        <row r="8999">
          <cell r="A8999" t="str">
            <v>85160000-8</v>
          </cell>
        </row>
        <row r="9000">
          <cell r="A9000" t="str">
            <v>85170000-1</v>
          </cell>
        </row>
        <row r="9001">
          <cell r="A9001" t="str">
            <v>85171000-8</v>
          </cell>
        </row>
        <row r="9002">
          <cell r="A9002" t="str">
            <v>85172000-5</v>
          </cell>
        </row>
        <row r="9003">
          <cell r="A9003" t="str">
            <v>85200000-1</v>
          </cell>
        </row>
        <row r="9004">
          <cell r="A9004" t="str">
            <v>85210000-3</v>
          </cell>
        </row>
        <row r="9005">
          <cell r="A9005" t="str">
            <v>85300000-2</v>
          </cell>
        </row>
        <row r="9006">
          <cell r="A9006" t="str">
            <v>85310000-5</v>
          </cell>
        </row>
        <row r="9007">
          <cell r="A9007" t="str">
            <v>85311000-2</v>
          </cell>
        </row>
        <row r="9008">
          <cell r="A9008" t="str">
            <v>85311100-3</v>
          </cell>
        </row>
        <row r="9009">
          <cell r="A9009" t="str">
            <v>85311200-4</v>
          </cell>
        </row>
        <row r="9010">
          <cell r="A9010" t="str">
            <v>85311300-5</v>
          </cell>
        </row>
        <row r="9011">
          <cell r="A9011" t="str">
            <v>85312000-9</v>
          </cell>
        </row>
        <row r="9012">
          <cell r="A9012" t="str">
            <v>85312100-0</v>
          </cell>
        </row>
        <row r="9013">
          <cell r="A9013" t="str">
            <v>85312110-3</v>
          </cell>
        </row>
        <row r="9014">
          <cell r="A9014" t="str">
            <v>85312120-6</v>
          </cell>
        </row>
        <row r="9015">
          <cell r="A9015" t="str">
            <v>85312200-1</v>
          </cell>
        </row>
        <row r="9016">
          <cell r="A9016" t="str">
            <v>85312300-2</v>
          </cell>
        </row>
        <row r="9017">
          <cell r="A9017" t="str">
            <v>85312310-5</v>
          </cell>
        </row>
        <row r="9018">
          <cell r="A9018" t="str">
            <v>85312320-8</v>
          </cell>
        </row>
        <row r="9019">
          <cell r="A9019" t="str">
            <v>85312330-1</v>
          </cell>
        </row>
        <row r="9020">
          <cell r="A9020" t="str">
            <v>85312400-3</v>
          </cell>
        </row>
        <row r="9021">
          <cell r="A9021" t="str">
            <v>85312500-4</v>
          </cell>
        </row>
        <row r="9022">
          <cell r="A9022" t="str">
            <v>85312510-7</v>
          </cell>
        </row>
        <row r="9023">
          <cell r="A9023" t="str">
            <v>85320000-8</v>
          </cell>
        </row>
        <row r="9024">
          <cell r="A9024" t="str">
            <v>85321000-5</v>
          </cell>
        </row>
        <row r="9025">
          <cell r="A9025" t="str">
            <v>85322000-2</v>
          </cell>
        </row>
        <row r="9026">
          <cell r="A9026" t="str">
            <v>85323000-9</v>
          </cell>
        </row>
        <row r="9027">
          <cell r="A9027" t="str">
            <v>90400000-1</v>
          </cell>
        </row>
        <row r="9028">
          <cell r="A9028" t="str">
            <v>90410000-4</v>
          </cell>
        </row>
        <row r="9029">
          <cell r="A9029" t="str">
            <v>90420000-7</v>
          </cell>
        </row>
        <row r="9030">
          <cell r="A9030" t="str">
            <v>90430000-0</v>
          </cell>
        </row>
        <row r="9031">
          <cell r="A9031" t="str">
            <v>90440000-3</v>
          </cell>
        </row>
        <row r="9032">
          <cell r="A9032" t="str">
            <v>90450000-6</v>
          </cell>
        </row>
        <row r="9033">
          <cell r="A9033" t="str">
            <v>90460000-9</v>
          </cell>
        </row>
        <row r="9034">
          <cell r="A9034" t="str">
            <v>90470000-2</v>
          </cell>
        </row>
        <row r="9035">
          <cell r="A9035" t="str">
            <v>90480000-5</v>
          </cell>
        </row>
        <row r="9036">
          <cell r="A9036" t="str">
            <v>90481000-2</v>
          </cell>
        </row>
        <row r="9037">
          <cell r="A9037" t="str">
            <v>90490000-8</v>
          </cell>
        </row>
        <row r="9038">
          <cell r="A9038" t="str">
            <v>90491000-5</v>
          </cell>
        </row>
        <row r="9039">
          <cell r="A9039" t="str">
            <v>90492000-2</v>
          </cell>
        </row>
        <row r="9040">
          <cell r="A9040" t="str">
            <v>90500000-2</v>
          </cell>
        </row>
        <row r="9041">
          <cell r="A9041" t="str">
            <v>90510000-5</v>
          </cell>
        </row>
        <row r="9042">
          <cell r="A9042" t="str">
            <v>90511000-2</v>
          </cell>
        </row>
        <row r="9043">
          <cell r="A9043" t="str">
            <v>90511100-3</v>
          </cell>
        </row>
        <row r="9044">
          <cell r="A9044" t="str">
            <v>90511200-4</v>
          </cell>
        </row>
        <row r="9045">
          <cell r="A9045" t="str">
            <v>90511300-5</v>
          </cell>
        </row>
        <row r="9046">
          <cell r="A9046" t="str">
            <v>90511400-6</v>
          </cell>
        </row>
        <row r="9047">
          <cell r="A9047" t="str">
            <v>90512000-9</v>
          </cell>
        </row>
        <row r="9048">
          <cell r="A9048" t="str">
            <v>90513000-6</v>
          </cell>
        </row>
        <row r="9049">
          <cell r="A9049" t="str">
            <v>90513100-7</v>
          </cell>
        </row>
        <row r="9050">
          <cell r="A9050" t="str">
            <v>90513200-8</v>
          </cell>
        </row>
        <row r="9051">
          <cell r="A9051" t="str">
            <v>90513300-9</v>
          </cell>
        </row>
        <row r="9052">
          <cell r="A9052" t="str">
            <v>90513400-0</v>
          </cell>
        </row>
        <row r="9053">
          <cell r="A9053" t="str">
            <v>90513500-1</v>
          </cell>
        </row>
        <row r="9054">
          <cell r="A9054" t="str">
            <v>90513600-2</v>
          </cell>
        </row>
        <row r="9055">
          <cell r="A9055" t="str">
            <v>90513700-3</v>
          </cell>
        </row>
        <row r="9056">
          <cell r="A9056" t="str">
            <v>90513800-4</v>
          </cell>
        </row>
        <row r="9057">
          <cell r="A9057" t="str">
            <v>90513900-5</v>
          </cell>
        </row>
        <row r="9058">
          <cell r="A9058" t="str">
            <v>90514000-3</v>
          </cell>
        </row>
        <row r="9059">
          <cell r="A9059" t="str">
            <v>90520000-8</v>
          </cell>
        </row>
        <row r="9060">
          <cell r="A9060" t="str">
            <v>90521000-5</v>
          </cell>
        </row>
        <row r="9061">
          <cell r="A9061" t="str">
            <v>90521100-6</v>
          </cell>
        </row>
        <row r="9062">
          <cell r="A9062" t="str">
            <v>90521200-7</v>
          </cell>
        </row>
        <row r="9063">
          <cell r="A9063" t="str">
            <v>90521300-8</v>
          </cell>
        </row>
        <row r="9064">
          <cell r="A9064" t="str">
            <v>90521400-9</v>
          </cell>
        </row>
        <row r="9065">
          <cell r="A9065" t="str">
            <v>90521410-2</v>
          </cell>
        </row>
        <row r="9066">
          <cell r="A9066" t="str">
            <v>90521420-5</v>
          </cell>
        </row>
        <row r="9067">
          <cell r="A9067" t="str">
            <v>90521500-0</v>
          </cell>
        </row>
        <row r="9068">
          <cell r="A9068" t="str">
            <v>90521510-3</v>
          </cell>
        </row>
        <row r="9069">
          <cell r="A9069" t="str">
            <v>90521520-6</v>
          </cell>
        </row>
        <row r="9070">
          <cell r="A9070" t="str">
            <v>90522000-2</v>
          </cell>
        </row>
        <row r="9071">
          <cell r="A9071" t="str">
            <v>90522100-3</v>
          </cell>
        </row>
        <row r="9072">
          <cell r="A9072" t="str">
            <v>90522200-4</v>
          </cell>
        </row>
        <row r="9073">
          <cell r="A9073" t="str">
            <v>90522300-5</v>
          </cell>
        </row>
        <row r="9074">
          <cell r="A9074" t="str">
            <v>90522400-6</v>
          </cell>
        </row>
        <row r="9075">
          <cell r="A9075" t="str">
            <v>90523000-9</v>
          </cell>
        </row>
        <row r="9076">
          <cell r="A9076" t="str">
            <v>90523100-0</v>
          </cell>
        </row>
        <row r="9077">
          <cell r="A9077" t="str">
            <v>90523200-1</v>
          </cell>
        </row>
        <row r="9078">
          <cell r="A9078" t="str">
            <v>90523300-2</v>
          </cell>
        </row>
        <row r="9079">
          <cell r="A9079" t="str">
            <v>90524000-6</v>
          </cell>
        </row>
        <row r="9080">
          <cell r="A9080" t="str">
            <v>90524100-7</v>
          </cell>
        </row>
        <row r="9081">
          <cell r="A9081" t="str">
            <v>90524200-8</v>
          </cell>
        </row>
        <row r="9082">
          <cell r="A9082" t="str">
            <v>90524300-9</v>
          </cell>
        </row>
        <row r="9083">
          <cell r="A9083" t="str">
            <v>90524400-0</v>
          </cell>
        </row>
        <row r="9084">
          <cell r="A9084" t="str">
            <v>90530000-1</v>
          </cell>
        </row>
        <row r="9085">
          <cell r="A9085" t="str">
            <v>90531000-8</v>
          </cell>
        </row>
        <row r="9086">
          <cell r="A9086" t="str">
            <v>90532000-5</v>
          </cell>
        </row>
        <row r="9087">
          <cell r="A9087" t="str">
            <v>90533000-2</v>
          </cell>
        </row>
        <row r="9088">
          <cell r="A9088" t="str">
            <v>90600000-3</v>
          </cell>
        </row>
        <row r="9089">
          <cell r="A9089" t="str">
            <v>90610000-6</v>
          </cell>
        </row>
        <row r="9090">
          <cell r="A9090" t="str">
            <v>90611000-3</v>
          </cell>
        </row>
        <row r="9091">
          <cell r="A9091" t="str">
            <v>90612000-0</v>
          </cell>
        </row>
        <row r="9092">
          <cell r="A9092" t="str">
            <v>90620000-9</v>
          </cell>
        </row>
        <row r="9093">
          <cell r="A9093" t="str">
            <v>90630000-2</v>
          </cell>
        </row>
        <row r="9094">
          <cell r="A9094" t="str">
            <v>90640000-5</v>
          </cell>
        </row>
        <row r="9095">
          <cell r="A9095" t="str">
            <v>90641000-2</v>
          </cell>
        </row>
        <row r="9096">
          <cell r="A9096" t="str">
            <v>90642000-9</v>
          </cell>
        </row>
        <row r="9097">
          <cell r="A9097" t="str">
            <v>90650000-8</v>
          </cell>
        </row>
        <row r="9098">
          <cell r="A9098" t="str">
            <v>90660000-1</v>
          </cell>
        </row>
        <row r="9099">
          <cell r="A9099" t="str">
            <v>90670000-4</v>
          </cell>
        </row>
        <row r="9100">
          <cell r="A9100" t="str">
            <v>90680000-7</v>
          </cell>
        </row>
        <row r="9101">
          <cell r="A9101" t="str">
            <v>90690000-0</v>
          </cell>
        </row>
        <row r="9102">
          <cell r="A9102" t="str">
            <v>90700000-4</v>
          </cell>
        </row>
        <row r="9103">
          <cell r="A9103" t="str">
            <v>90710000-7</v>
          </cell>
        </row>
        <row r="9104">
          <cell r="A9104" t="str">
            <v>90711000-4</v>
          </cell>
        </row>
        <row r="9105">
          <cell r="A9105" t="str">
            <v>90711100-5</v>
          </cell>
        </row>
        <row r="9106">
          <cell r="A9106" t="str">
            <v>90711200-6</v>
          </cell>
        </row>
        <row r="9107">
          <cell r="A9107" t="str">
            <v>90711300-7</v>
          </cell>
        </row>
        <row r="9108">
          <cell r="A9108" t="str">
            <v>90711400-8</v>
          </cell>
        </row>
        <row r="9109">
          <cell r="A9109" t="str">
            <v>90711500-9</v>
          </cell>
        </row>
        <row r="9110">
          <cell r="A9110" t="str">
            <v>90712000-1</v>
          </cell>
        </row>
        <row r="9111">
          <cell r="A9111" t="str">
            <v>90712100-2</v>
          </cell>
        </row>
        <row r="9112">
          <cell r="A9112" t="str">
            <v>90712200-3</v>
          </cell>
        </row>
        <row r="9113">
          <cell r="A9113" t="str">
            <v>90712300-4</v>
          </cell>
        </row>
        <row r="9114">
          <cell r="A9114" t="str">
            <v>90712400-5</v>
          </cell>
        </row>
        <row r="9115">
          <cell r="A9115" t="str">
            <v>90712500-6</v>
          </cell>
        </row>
        <row r="9116">
          <cell r="A9116" t="str">
            <v>90713000-8</v>
          </cell>
        </row>
        <row r="9117">
          <cell r="A9117" t="str">
            <v>90713100-9</v>
          </cell>
        </row>
        <row r="9118">
          <cell r="A9118" t="str">
            <v>90714000-5</v>
          </cell>
        </row>
        <row r="9119">
          <cell r="A9119" t="str">
            <v>90714100-6</v>
          </cell>
        </row>
        <row r="9120">
          <cell r="A9120" t="str">
            <v>90714200-7</v>
          </cell>
        </row>
        <row r="9121">
          <cell r="A9121" t="str">
            <v>90714300-8</v>
          </cell>
        </row>
        <row r="9122">
          <cell r="A9122" t="str">
            <v>90714400-9</v>
          </cell>
        </row>
        <row r="9123">
          <cell r="A9123" t="str">
            <v>90714500-0</v>
          </cell>
        </row>
        <row r="9124">
          <cell r="A9124" t="str">
            <v>90714600-1</v>
          </cell>
        </row>
        <row r="9125">
          <cell r="A9125" t="str">
            <v>90715000-2</v>
          </cell>
        </row>
        <row r="9126">
          <cell r="A9126" t="str">
            <v>90715100-3</v>
          </cell>
        </row>
        <row r="9127">
          <cell r="A9127" t="str">
            <v>90715110-6</v>
          </cell>
        </row>
        <row r="9128">
          <cell r="A9128" t="str">
            <v>90715120-9</v>
          </cell>
        </row>
        <row r="9129">
          <cell r="A9129" t="str">
            <v>90715200-4</v>
          </cell>
        </row>
        <row r="9130">
          <cell r="A9130" t="str">
            <v>90715210-7</v>
          </cell>
        </row>
        <row r="9131">
          <cell r="A9131" t="str">
            <v>90715220-0</v>
          </cell>
        </row>
        <row r="9132">
          <cell r="A9132" t="str">
            <v>90715230-3</v>
          </cell>
        </row>
        <row r="9133">
          <cell r="A9133" t="str">
            <v>90715240-6</v>
          </cell>
        </row>
        <row r="9134">
          <cell r="A9134" t="str">
            <v>90715250-9</v>
          </cell>
        </row>
        <row r="9135">
          <cell r="A9135" t="str">
            <v>90715260-2</v>
          </cell>
        </row>
        <row r="9136">
          <cell r="A9136" t="str">
            <v>90715270-5</v>
          </cell>
        </row>
        <row r="9137">
          <cell r="A9137" t="str">
            <v>90715280-8</v>
          </cell>
        </row>
        <row r="9138">
          <cell r="A9138" t="str">
            <v>90720000-0</v>
          </cell>
        </row>
        <row r="9139">
          <cell r="A9139" t="str">
            <v>90721000-7</v>
          </cell>
        </row>
        <row r="9140">
          <cell r="A9140" t="str">
            <v>90721100-8</v>
          </cell>
        </row>
        <row r="9141">
          <cell r="A9141" t="str">
            <v>90721200-9</v>
          </cell>
        </row>
        <row r="9142">
          <cell r="A9142" t="str">
            <v>90721300-0</v>
          </cell>
        </row>
        <row r="9143">
          <cell r="A9143" t="str">
            <v>90721400-1</v>
          </cell>
        </row>
        <row r="9144">
          <cell r="A9144" t="str">
            <v>90721500-2</v>
          </cell>
        </row>
        <row r="9145">
          <cell r="A9145" t="str">
            <v>90721600-3</v>
          </cell>
        </row>
        <row r="9146">
          <cell r="A9146" t="str">
            <v>90721700-4</v>
          </cell>
        </row>
        <row r="9147">
          <cell r="A9147" t="str">
            <v>90721800-5</v>
          </cell>
        </row>
        <row r="9148">
          <cell r="A9148" t="str">
            <v>90722000-4</v>
          </cell>
        </row>
        <row r="9149">
          <cell r="A9149" t="str">
            <v>90722100-5</v>
          </cell>
        </row>
        <row r="9150">
          <cell r="A9150" t="str">
            <v>90722200-6</v>
          </cell>
        </row>
        <row r="9151">
          <cell r="A9151" t="str">
            <v>90722300-7</v>
          </cell>
        </row>
        <row r="9152">
          <cell r="A9152" t="str">
            <v>90730000-3</v>
          </cell>
        </row>
        <row r="9153">
          <cell r="A9153" t="str">
            <v>90731000-0</v>
          </cell>
        </row>
        <row r="9154">
          <cell r="A9154" t="str">
            <v>90731100-1</v>
          </cell>
        </row>
        <row r="9155">
          <cell r="A9155" t="str">
            <v>90731200-2</v>
          </cell>
        </row>
        <row r="9156">
          <cell r="A9156" t="str">
            <v>90731210-5</v>
          </cell>
        </row>
        <row r="9157">
          <cell r="A9157" t="str">
            <v>90731300-3</v>
          </cell>
        </row>
        <row r="9158">
          <cell r="A9158" t="str">
            <v>90731400-4</v>
          </cell>
        </row>
        <row r="9159">
          <cell r="A9159" t="str">
            <v>90731500-5</v>
          </cell>
        </row>
        <row r="9160">
          <cell r="A9160" t="str">
            <v>90731600-6</v>
          </cell>
        </row>
        <row r="9161">
          <cell r="A9161" t="str">
            <v>90731700-7</v>
          </cell>
        </row>
        <row r="9162">
          <cell r="A9162" t="str">
            <v>90731800-8</v>
          </cell>
        </row>
        <row r="9163">
          <cell r="A9163" t="str">
            <v>90731900-9</v>
          </cell>
        </row>
        <row r="9164">
          <cell r="A9164" t="str">
            <v>90732000-7</v>
          </cell>
        </row>
        <row r="9165">
          <cell r="A9165" t="str">
            <v>90732100-8</v>
          </cell>
        </row>
        <row r="9166">
          <cell r="A9166" t="str">
            <v>90732200-9</v>
          </cell>
        </row>
        <row r="9167">
          <cell r="A9167" t="str">
            <v>90732300-0</v>
          </cell>
        </row>
        <row r="9168">
          <cell r="A9168" t="str">
            <v>90732400-1</v>
          </cell>
        </row>
        <row r="9169">
          <cell r="A9169" t="str">
            <v>90732500-2</v>
          </cell>
        </row>
        <row r="9170">
          <cell r="A9170" t="str">
            <v>90732600-3</v>
          </cell>
        </row>
        <row r="9171">
          <cell r="A9171" t="str">
            <v>90732700-4</v>
          </cell>
        </row>
        <row r="9172">
          <cell r="A9172" t="str">
            <v>90732800-5</v>
          </cell>
        </row>
        <row r="9173">
          <cell r="A9173" t="str">
            <v>90732900-6</v>
          </cell>
        </row>
        <row r="9174">
          <cell r="A9174" t="str">
            <v>90732910-9</v>
          </cell>
        </row>
        <row r="9175">
          <cell r="A9175" t="str">
            <v>90732920-2</v>
          </cell>
        </row>
        <row r="9176">
          <cell r="A9176" t="str">
            <v>90733000-4</v>
          </cell>
        </row>
        <row r="9177">
          <cell r="A9177" t="str">
            <v>90733100-5</v>
          </cell>
        </row>
        <row r="9178">
          <cell r="A9178" t="str">
            <v>90733200-6</v>
          </cell>
        </row>
        <row r="9179">
          <cell r="A9179" t="str">
            <v>90733300-7</v>
          </cell>
        </row>
        <row r="9180">
          <cell r="A9180" t="str">
            <v>90733400-8</v>
          </cell>
        </row>
        <row r="9181">
          <cell r="A9181" t="str">
            <v>90733500-9</v>
          </cell>
        </row>
        <row r="9182">
          <cell r="A9182" t="str">
            <v>90733600-0</v>
          </cell>
        </row>
        <row r="9183">
          <cell r="A9183" t="str">
            <v>90733700-1</v>
          </cell>
        </row>
        <row r="9184">
          <cell r="A9184" t="str">
            <v>90733800-2</v>
          </cell>
        </row>
        <row r="9185">
          <cell r="A9185" t="str">
            <v>90733900-3</v>
          </cell>
        </row>
        <row r="9186">
          <cell r="A9186" t="str">
            <v>90740000-6</v>
          </cell>
        </row>
        <row r="9187">
          <cell r="A9187" t="str">
            <v>90741000-3</v>
          </cell>
        </row>
        <row r="9188">
          <cell r="A9188" t="str">
            <v>90741100-4</v>
          </cell>
        </row>
        <row r="9189">
          <cell r="A9189" t="str">
            <v>90741200-5</v>
          </cell>
        </row>
        <row r="9190">
          <cell r="A9190" t="str">
            <v>90741300-6</v>
          </cell>
        </row>
        <row r="9191">
          <cell r="A9191" t="str">
            <v>90742000-0</v>
          </cell>
        </row>
        <row r="9192">
          <cell r="A9192" t="str">
            <v>90742100-1</v>
          </cell>
        </row>
        <row r="9193">
          <cell r="A9193" t="str">
            <v>90742200-2</v>
          </cell>
        </row>
        <row r="9194">
          <cell r="A9194" t="str">
            <v>90742300-3</v>
          </cell>
        </row>
        <row r="9195">
          <cell r="A9195" t="str">
            <v>90742400-4</v>
          </cell>
        </row>
        <row r="9196">
          <cell r="A9196" t="str">
            <v>90743000-7</v>
          </cell>
        </row>
        <row r="9197">
          <cell r="A9197" t="str">
            <v>90743100-8</v>
          </cell>
        </row>
        <row r="9198">
          <cell r="A9198" t="str">
            <v>90743200-9</v>
          </cell>
        </row>
        <row r="9199">
          <cell r="A9199" t="str">
            <v>90900000-6</v>
          </cell>
        </row>
        <row r="9200">
          <cell r="A9200" t="str">
            <v>90910000-9</v>
          </cell>
        </row>
        <row r="9201">
          <cell r="A9201" t="str">
            <v>90911000-6</v>
          </cell>
        </row>
        <row r="9202">
          <cell r="A9202" t="str">
            <v>90911100-7</v>
          </cell>
        </row>
        <row r="9203">
          <cell r="A9203" t="str">
            <v>90911200-8</v>
          </cell>
        </row>
        <row r="9204">
          <cell r="A9204" t="str">
            <v>90911300-9</v>
          </cell>
        </row>
        <row r="9205">
          <cell r="A9205" t="str">
            <v>90912000-3</v>
          </cell>
        </row>
        <row r="9206">
          <cell r="A9206" t="str">
            <v>90913000-0</v>
          </cell>
        </row>
        <row r="9207">
          <cell r="A9207" t="str">
            <v>90913100-1</v>
          </cell>
        </row>
        <row r="9208">
          <cell r="A9208" t="str">
            <v>90913200-2</v>
          </cell>
        </row>
        <row r="9209">
          <cell r="A9209" t="str">
            <v>90914000-7</v>
          </cell>
        </row>
        <row r="9210">
          <cell r="A9210" t="str">
            <v>90915000-4</v>
          </cell>
        </row>
        <row r="9211">
          <cell r="A9211" t="str">
            <v>90916000-1</v>
          </cell>
        </row>
        <row r="9212">
          <cell r="A9212" t="str">
            <v>90917000-8</v>
          </cell>
        </row>
        <row r="9213">
          <cell r="A9213" t="str">
            <v>90918000-5</v>
          </cell>
        </row>
        <row r="9214">
          <cell r="A9214" t="str">
            <v>90919000-2</v>
          </cell>
        </row>
        <row r="9215">
          <cell r="A9215" t="str">
            <v>90919100-3</v>
          </cell>
        </row>
        <row r="9216">
          <cell r="A9216" t="str">
            <v>90919200-4</v>
          </cell>
        </row>
        <row r="9217">
          <cell r="A9217" t="str">
            <v>90919300-5</v>
          </cell>
        </row>
        <row r="9218">
          <cell r="A9218" t="str">
            <v>90920000-2</v>
          </cell>
        </row>
        <row r="9219">
          <cell r="A9219" t="str">
            <v>90921000-9</v>
          </cell>
        </row>
        <row r="9220">
          <cell r="A9220" t="str">
            <v>90922000-6</v>
          </cell>
        </row>
        <row r="9221">
          <cell r="A9221" t="str">
            <v>90923000-3</v>
          </cell>
        </row>
        <row r="9222">
          <cell r="A9222" t="str">
            <v>90924000-0</v>
          </cell>
        </row>
        <row r="9223">
          <cell r="A9223" t="str">
            <v>92100000-2</v>
          </cell>
        </row>
        <row r="9224">
          <cell r="A9224" t="str">
            <v>92110000-5</v>
          </cell>
        </row>
        <row r="9225">
          <cell r="A9225" t="str">
            <v>92111000-2</v>
          </cell>
        </row>
        <row r="9226">
          <cell r="A9226" t="str">
            <v>92111100-3</v>
          </cell>
        </row>
        <row r="9227">
          <cell r="A9227" t="str">
            <v>92111200-4</v>
          </cell>
        </row>
        <row r="9228">
          <cell r="A9228" t="str">
            <v>92111210-7</v>
          </cell>
        </row>
        <row r="9229">
          <cell r="A9229" t="str">
            <v>92111220-0</v>
          </cell>
        </row>
        <row r="9230">
          <cell r="A9230" t="str">
            <v>92111230-3</v>
          </cell>
        </row>
        <row r="9231">
          <cell r="A9231" t="str">
            <v>92111240-6</v>
          </cell>
        </row>
        <row r="9232">
          <cell r="A9232" t="str">
            <v>92111250-9</v>
          </cell>
        </row>
        <row r="9233">
          <cell r="A9233" t="str">
            <v>92111260-2</v>
          </cell>
        </row>
        <row r="9234">
          <cell r="A9234" t="str">
            <v>92111300-5</v>
          </cell>
        </row>
        <row r="9235">
          <cell r="A9235" t="str">
            <v>92111310-8</v>
          </cell>
        </row>
        <row r="9236">
          <cell r="A9236" t="str">
            <v>92111320-1</v>
          </cell>
        </row>
        <row r="9237">
          <cell r="A9237" t="str">
            <v>92112000-9</v>
          </cell>
        </row>
        <row r="9238">
          <cell r="A9238" t="str">
            <v>92120000-8</v>
          </cell>
        </row>
        <row r="9239">
          <cell r="A9239" t="str">
            <v>92121000-5</v>
          </cell>
        </row>
        <row r="9240">
          <cell r="A9240" t="str">
            <v>92122000-2</v>
          </cell>
        </row>
        <row r="9241">
          <cell r="A9241" t="str">
            <v>92130000-1</v>
          </cell>
        </row>
        <row r="9242">
          <cell r="A9242" t="str">
            <v>92140000-4</v>
          </cell>
        </row>
        <row r="9243">
          <cell r="A9243" t="str">
            <v>92200000-3</v>
          </cell>
        </row>
        <row r="9244">
          <cell r="A9244" t="str">
            <v>92210000-6</v>
          </cell>
        </row>
        <row r="9245">
          <cell r="A9245" t="str">
            <v>92211000-3</v>
          </cell>
        </row>
        <row r="9246">
          <cell r="A9246" t="str">
            <v>92213000-7</v>
          </cell>
        </row>
        <row r="9247">
          <cell r="A9247" t="str">
            <v>92214000-4</v>
          </cell>
        </row>
        <row r="9248">
          <cell r="A9248" t="str">
            <v>92215000-1</v>
          </cell>
        </row>
        <row r="9249">
          <cell r="A9249" t="str">
            <v>92216000-8</v>
          </cell>
        </row>
        <row r="9250">
          <cell r="A9250" t="str">
            <v>92217000-5</v>
          </cell>
        </row>
        <row r="9251">
          <cell r="A9251" t="str">
            <v>92220000-9</v>
          </cell>
        </row>
        <row r="9252">
          <cell r="A9252" t="str">
            <v>92221000-6</v>
          </cell>
        </row>
        <row r="9253">
          <cell r="A9253" t="str">
            <v>92222000-3</v>
          </cell>
        </row>
        <row r="9254">
          <cell r="A9254" t="str">
            <v>92224000-7</v>
          </cell>
        </row>
        <row r="9255">
          <cell r="A9255" t="str">
            <v>92225000-4</v>
          </cell>
        </row>
        <row r="9256">
          <cell r="A9256" t="str">
            <v>92225100-7</v>
          </cell>
        </row>
        <row r="9257">
          <cell r="A9257" t="str">
            <v>92226000-1</v>
          </cell>
        </row>
        <row r="9258">
          <cell r="A9258" t="str">
            <v>92230000-2</v>
          </cell>
        </row>
        <row r="9259">
          <cell r="A9259" t="str">
            <v>92231000-9</v>
          </cell>
        </row>
        <row r="9260">
          <cell r="A9260" t="str">
            <v>92232000-6</v>
          </cell>
        </row>
        <row r="9261">
          <cell r="A9261" t="str">
            <v>92300000-4</v>
          </cell>
        </row>
        <row r="9262">
          <cell r="A9262" t="str">
            <v>92310000-7</v>
          </cell>
        </row>
        <row r="9263">
          <cell r="A9263" t="str">
            <v>92311000-4</v>
          </cell>
        </row>
        <row r="9264">
          <cell r="A9264" t="str">
            <v>92312000-1</v>
          </cell>
        </row>
        <row r="9265">
          <cell r="A9265" t="str">
            <v>92312100-2</v>
          </cell>
        </row>
        <row r="9266">
          <cell r="A9266" t="str">
            <v>92312110-5</v>
          </cell>
        </row>
        <row r="9267">
          <cell r="A9267" t="str">
            <v>92312120-8</v>
          </cell>
        </row>
        <row r="9268">
          <cell r="A9268" t="str">
            <v>92312130-1</v>
          </cell>
        </row>
        <row r="9269">
          <cell r="A9269" t="str">
            <v>92312140-4</v>
          </cell>
        </row>
        <row r="9270">
          <cell r="A9270" t="str">
            <v>92312200-3</v>
          </cell>
        </row>
        <row r="9271">
          <cell r="A9271" t="str">
            <v>92312210-6</v>
          </cell>
        </row>
        <row r="9272">
          <cell r="A9272" t="str">
            <v>92312211-3</v>
          </cell>
        </row>
        <row r="9273">
          <cell r="A9273" t="str">
            <v>92312212-0</v>
          </cell>
        </row>
        <row r="9274">
          <cell r="A9274" t="str">
            <v>92312213-7</v>
          </cell>
        </row>
        <row r="9275">
          <cell r="A9275" t="str">
            <v>92312220-9</v>
          </cell>
        </row>
        <row r="9276">
          <cell r="A9276" t="str">
            <v>92312230-2</v>
          </cell>
        </row>
        <row r="9277">
          <cell r="A9277" t="str">
            <v>92312240-5</v>
          </cell>
        </row>
        <row r="9278">
          <cell r="A9278" t="str">
            <v>92312250-8</v>
          </cell>
        </row>
        <row r="9279">
          <cell r="A9279" t="str">
            <v>92312251-5</v>
          </cell>
        </row>
        <row r="9280">
          <cell r="A9280" t="str">
            <v>92320000-0</v>
          </cell>
        </row>
        <row r="9281">
          <cell r="A9281" t="str">
            <v>92330000-3</v>
          </cell>
        </row>
        <row r="9282">
          <cell r="A9282" t="str">
            <v>92331000-0</v>
          </cell>
        </row>
        <row r="9283">
          <cell r="A9283" t="str">
            <v>92331100-1</v>
          </cell>
        </row>
        <row r="9284">
          <cell r="A9284" t="str">
            <v>92331200-2</v>
          </cell>
        </row>
        <row r="9285">
          <cell r="A9285" t="str">
            <v>92331210-5</v>
          </cell>
        </row>
        <row r="9286">
          <cell r="A9286" t="str">
            <v>92332000-7</v>
          </cell>
        </row>
        <row r="9287">
          <cell r="A9287" t="str">
            <v>92340000-6</v>
          </cell>
        </row>
        <row r="9288">
          <cell r="A9288" t="str">
            <v>92341000-3</v>
          </cell>
        </row>
        <row r="9289">
          <cell r="A9289" t="str">
            <v>92342000-0</v>
          </cell>
        </row>
        <row r="9290">
          <cell r="A9290" t="str">
            <v>92342100-1</v>
          </cell>
        </row>
        <row r="9291">
          <cell r="A9291" t="str">
            <v>92342200-2</v>
          </cell>
        </row>
        <row r="9292">
          <cell r="A9292" t="str">
            <v>92350000-9</v>
          </cell>
        </row>
        <row r="9293">
          <cell r="A9293" t="str">
            <v>92351000-6</v>
          </cell>
        </row>
        <row r="9294">
          <cell r="A9294" t="str">
            <v>92351100-7</v>
          </cell>
        </row>
        <row r="9295">
          <cell r="A9295" t="str">
            <v>92351200-8</v>
          </cell>
        </row>
        <row r="9296">
          <cell r="A9296" t="str">
            <v>92352000-3</v>
          </cell>
        </row>
        <row r="9297">
          <cell r="A9297" t="str">
            <v>92352100-4</v>
          </cell>
        </row>
        <row r="9298">
          <cell r="A9298" t="str">
            <v>92352200-5</v>
          </cell>
        </row>
        <row r="9299">
          <cell r="A9299" t="str">
            <v>92360000-2</v>
          </cell>
        </row>
        <row r="9300">
          <cell r="A9300" t="str">
            <v>92370000-5</v>
          </cell>
        </row>
        <row r="9301">
          <cell r="A9301" t="str">
            <v>92400000-5</v>
          </cell>
        </row>
        <row r="9302">
          <cell r="A9302" t="str">
            <v>92500000-6</v>
          </cell>
        </row>
        <row r="9303">
          <cell r="A9303" t="str">
            <v>92510000-9</v>
          </cell>
        </row>
        <row r="9304">
          <cell r="A9304" t="str">
            <v>92511000-6</v>
          </cell>
        </row>
        <row r="9305">
          <cell r="A9305" t="str">
            <v>92512000-3</v>
          </cell>
        </row>
        <row r="9306">
          <cell r="A9306" t="str">
            <v>92512100-4</v>
          </cell>
        </row>
        <row r="9307">
          <cell r="A9307" t="str">
            <v>92520000-2</v>
          </cell>
        </row>
        <row r="9308">
          <cell r="A9308" t="str">
            <v>92521000-9</v>
          </cell>
        </row>
        <row r="9309">
          <cell r="A9309" t="str">
            <v>92521100-0</v>
          </cell>
        </row>
        <row r="9310">
          <cell r="A9310" t="str">
            <v>92521200-1</v>
          </cell>
        </row>
        <row r="9311">
          <cell r="A9311" t="str">
            <v>92521210-4</v>
          </cell>
        </row>
        <row r="9312">
          <cell r="A9312" t="str">
            <v>92521220-7</v>
          </cell>
        </row>
        <row r="9313">
          <cell r="A9313" t="str">
            <v>92522000-6</v>
          </cell>
        </row>
        <row r="9314">
          <cell r="A9314" t="str">
            <v>92522100-7</v>
          </cell>
        </row>
        <row r="9315">
          <cell r="A9315" t="str">
            <v>92522200-8</v>
          </cell>
        </row>
        <row r="9316">
          <cell r="A9316" t="str">
            <v>92530000-5</v>
          </cell>
        </row>
        <row r="9317">
          <cell r="A9317" t="str">
            <v>92531000-2</v>
          </cell>
        </row>
        <row r="9318">
          <cell r="A9318" t="str">
            <v>92532000-9</v>
          </cell>
        </row>
        <row r="9319">
          <cell r="A9319" t="str">
            <v>92533000-6</v>
          </cell>
        </row>
        <row r="9320">
          <cell r="A9320" t="str">
            <v>92534000-3</v>
          </cell>
        </row>
        <row r="9321">
          <cell r="A9321" t="str">
            <v>92600000-7</v>
          </cell>
        </row>
        <row r="9322">
          <cell r="A9322" t="str">
            <v>92610000-0</v>
          </cell>
        </row>
        <row r="9323">
          <cell r="A9323" t="str">
            <v>92620000-3</v>
          </cell>
        </row>
        <row r="9324">
          <cell r="A9324" t="str">
            <v>92621000-0</v>
          </cell>
        </row>
        <row r="9325">
          <cell r="A9325" t="str">
            <v>92622000-7</v>
          </cell>
        </row>
        <row r="9326">
          <cell r="A9326" t="str">
            <v>92700000-8</v>
          </cell>
        </row>
        <row r="9327">
          <cell r="A9327" t="str">
            <v>98100000-4</v>
          </cell>
        </row>
        <row r="9328">
          <cell r="A9328" t="str">
            <v>98110000-7</v>
          </cell>
        </row>
        <row r="9329">
          <cell r="A9329" t="str">
            <v>98111000-4</v>
          </cell>
        </row>
        <row r="9330">
          <cell r="A9330" t="str">
            <v>98112000-1</v>
          </cell>
        </row>
        <row r="9331">
          <cell r="A9331" t="str">
            <v>98113000-8</v>
          </cell>
        </row>
        <row r="9332">
          <cell r="A9332" t="str">
            <v>98113100-9</v>
          </cell>
        </row>
        <row r="9333">
          <cell r="A9333" t="str">
            <v>98120000-0</v>
          </cell>
        </row>
        <row r="9334">
          <cell r="A9334" t="str">
            <v>98130000-3</v>
          </cell>
        </row>
        <row r="9335">
          <cell r="A9335" t="str">
            <v>98131000-0</v>
          </cell>
        </row>
        <row r="9336">
          <cell r="A9336" t="str">
            <v>98132000-7</v>
          </cell>
        </row>
        <row r="9337">
          <cell r="A9337" t="str">
            <v>98133000-4</v>
          </cell>
        </row>
        <row r="9338">
          <cell r="A9338" t="str">
            <v>98133100-5</v>
          </cell>
        </row>
        <row r="9339">
          <cell r="A9339" t="str">
            <v>98133110-8</v>
          </cell>
        </row>
        <row r="9340">
          <cell r="A9340" t="str">
            <v>98200000-5</v>
          </cell>
        </row>
        <row r="9341">
          <cell r="A9341" t="str">
            <v>98300000-6</v>
          </cell>
        </row>
        <row r="9342">
          <cell r="A9342" t="str">
            <v>98310000-9</v>
          </cell>
        </row>
        <row r="9343">
          <cell r="A9343" t="str">
            <v>98311000-6</v>
          </cell>
        </row>
        <row r="9344">
          <cell r="A9344" t="str">
            <v>98311100-7</v>
          </cell>
        </row>
        <row r="9345">
          <cell r="A9345" t="str">
            <v>98311200-8</v>
          </cell>
        </row>
        <row r="9346">
          <cell r="A9346" t="str">
            <v>98312000-3</v>
          </cell>
        </row>
        <row r="9347">
          <cell r="A9347" t="str">
            <v>98312100-4</v>
          </cell>
        </row>
        <row r="9348">
          <cell r="A9348" t="str">
            <v>98313000-0</v>
          </cell>
        </row>
        <row r="9349">
          <cell r="A9349" t="str">
            <v>98314000-7</v>
          </cell>
        </row>
        <row r="9350">
          <cell r="A9350" t="str">
            <v>98315000-4</v>
          </cell>
        </row>
        <row r="9351">
          <cell r="A9351" t="str">
            <v>98316000-1</v>
          </cell>
        </row>
        <row r="9352">
          <cell r="A9352" t="str">
            <v>98320000-2</v>
          </cell>
        </row>
        <row r="9353">
          <cell r="A9353" t="str">
            <v>98321000-9</v>
          </cell>
        </row>
        <row r="9354">
          <cell r="A9354" t="str">
            <v>98321100-0</v>
          </cell>
        </row>
        <row r="9355">
          <cell r="A9355" t="str">
            <v>98322000-6</v>
          </cell>
        </row>
        <row r="9356">
          <cell r="A9356" t="str">
            <v>98322100-7</v>
          </cell>
        </row>
        <row r="9357">
          <cell r="A9357" t="str">
            <v>98322110-0</v>
          </cell>
        </row>
        <row r="9358">
          <cell r="A9358" t="str">
            <v>98322120-3</v>
          </cell>
        </row>
        <row r="9359">
          <cell r="A9359" t="str">
            <v>98322130-6</v>
          </cell>
        </row>
        <row r="9360">
          <cell r="A9360" t="str">
            <v>98322140-9</v>
          </cell>
        </row>
        <row r="9361">
          <cell r="A9361" t="str">
            <v>98330000-5</v>
          </cell>
        </row>
        <row r="9362">
          <cell r="A9362" t="str">
            <v>98331000-2</v>
          </cell>
        </row>
        <row r="9363">
          <cell r="A9363" t="str">
            <v>98332000-9</v>
          </cell>
        </row>
        <row r="9364">
          <cell r="A9364" t="str">
            <v>98333000-6</v>
          </cell>
        </row>
        <row r="9365">
          <cell r="A9365" t="str">
            <v>98334000-3</v>
          </cell>
        </row>
        <row r="9366">
          <cell r="A9366" t="str">
            <v>98336000-7</v>
          </cell>
        </row>
        <row r="9367">
          <cell r="A9367" t="str">
            <v>98340000-8</v>
          </cell>
        </row>
        <row r="9368">
          <cell r="A9368" t="str">
            <v>98341000-5</v>
          </cell>
        </row>
        <row r="9369">
          <cell r="A9369" t="str">
            <v>98341100-6</v>
          </cell>
        </row>
        <row r="9370">
          <cell r="A9370" t="str">
            <v>98341110-9</v>
          </cell>
        </row>
        <row r="9371">
          <cell r="A9371" t="str">
            <v>98341120-2</v>
          </cell>
        </row>
        <row r="9372">
          <cell r="A9372" t="str">
            <v>98341130-5</v>
          </cell>
        </row>
        <row r="9373">
          <cell r="A9373" t="str">
            <v>98341140-8</v>
          </cell>
        </row>
        <row r="9374">
          <cell r="A9374" t="str">
            <v>98342000-2</v>
          </cell>
        </row>
        <row r="9375">
          <cell r="A9375" t="str">
            <v>98350000-1</v>
          </cell>
        </row>
        <row r="9376">
          <cell r="A9376" t="str">
            <v>98351000-8</v>
          </cell>
        </row>
        <row r="9377">
          <cell r="A9377" t="str">
            <v>98351100-9</v>
          </cell>
        </row>
        <row r="9378">
          <cell r="A9378" t="str">
            <v>98351110-2</v>
          </cell>
        </row>
        <row r="9379">
          <cell r="A9379" t="str">
            <v>98360000-4</v>
          </cell>
        </row>
        <row r="9380">
          <cell r="A9380" t="str">
            <v>98361000-1</v>
          </cell>
        </row>
        <row r="9381">
          <cell r="A9381" t="str">
            <v>98362000-8</v>
          </cell>
        </row>
        <row r="9382">
          <cell r="A9382" t="str">
            <v>98362100-9</v>
          </cell>
        </row>
        <row r="9383">
          <cell r="A9383" t="str">
            <v>98363000-5</v>
          </cell>
        </row>
        <row r="9384">
          <cell r="A9384" t="str">
            <v>98370000-7</v>
          </cell>
        </row>
        <row r="9385">
          <cell r="A9385" t="str">
            <v>98371000-4</v>
          </cell>
        </row>
        <row r="9386">
          <cell r="A9386" t="str">
            <v>98371100-5</v>
          </cell>
        </row>
        <row r="9387">
          <cell r="A9387" t="str">
            <v>98371110-8</v>
          </cell>
        </row>
        <row r="9388">
          <cell r="A9388" t="str">
            <v>98371111-5</v>
          </cell>
        </row>
        <row r="9389">
          <cell r="A9389" t="str">
            <v>98371120-1</v>
          </cell>
        </row>
        <row r="9390">
          <cell r="A9390" t="str">
            <v>98371200-6</v>
          </cell>
        </row>
        <row r="9391">
          <cell r="A9391" t="str">
            <v>98380000-0</v>
          </cell>
        </row>
        <row r="9392">
          <cell r="A9392" t="str">
            <v>98390000-3</v>
          </cell>
        </row>
        <row r="9393">
          <cell r="A9393" t="str">
            <v>98391000-0</v>
          </cell>
        </row>
        <row r="9394">
          <cell r="A9394" t="str">
            <v>98392000-7</v>
          </cell>
        </row>
        <row r="9395">
          <cell r="A9395" t="str">
            <v>98393000-4</v>
          </cell>
        </row>
        <row r="9396">
          <cell r="A9396" t="str">
            <v>98394000-1</v>
          </cell>
        </row>
        <row r="9397">
          <cell r="A9397" t="str">
            <v>98395000-8</v>
          </cell>
        </row>
        <row r="9398">
          <cell r="A9398" t="str">
            <v>98396000-5</v>
          </cell>
        </row>
        <row r="9399">
          <cell r="A9399" t="str">
            <v>98500000-8</v>
          </cell>
        </row>
        <row r="9400">
          <cell r="A9400" t="str">
            <v>98510000-1</v>
          </cell>
        </row>
        <row r="9401">
          <cell r="A9401" t="str">
            <v>98511000-8</v>
          </cell>
        </row>
        <row r="9402">
          <cell r="A9402" t="str">
            <v>98512000-5</v>
          </cell>
        </row>
        <row r="9403">
          <cell r="A9403" t="str">
            <v>98513000-2</v>
          </cell>
        </row>
        <row r="9404">
          <cell r="A9404" t="str">
            <v>98513100-3</v>
          </cell>
        </row>
        <row r="9405">
          <cell r="A9405" t="str">
            <v>98513200-4</v>
          </cell>
        </row>
        <row r="9406">
          <cell r="A9406" t="str">
            <v>98513300-5</v>
          </cell>
        </row>
        <row r="9407">
          <cell r="A9407" t="str">
            <v>98513310-8</v>
          </cell>
        </row>
        <row r="9408">
          <cell r="A9408" t="str">
            <v>98514000-9</v>
          </cell>
        </row>
        <row r="9409">
          <cell r="A9409" t="str">
            <v>98900000-2</v>
          </cell>
        </row>
        <row r="9410">
          <cell r="A9410" t="str">
            <v>98910000-5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abSelected="1" workbookViewId="0">
      <pane ySplit="1" topLeftCell="A2" activePane="bottomLeft" state="frozen"/>
      <selection pane="bottomLeft" activeCell="G109" sqref="G109:H109"/>
    </sheetView>
  </sheetViews>
  <sheetFormatPr defaultRowHeight="13.2" x14ac:dyDescent="0.25"/>
  <cols>
    <col min="1" max="1" width="52.77734375" style="4" customWidth="1"/>
    <col min="2" max="2" width="12.5546875" style="6" customWidth="1"/>
    <col min="3" max="3" width="18.33203125" style="12" customWidth="1"/>
    <col min="4" max="16384" width="8.88671875" style="6"/>
  </cols>
  <sheetData>
    <row r="1" spans="1:5" ht="39.6" x14ac:dyDescent="0.25">
      <c r="A1" s="4" t="s">
        <v>0</v>
      </c>
      <c r="B1" s="4" t="s">
        <v>1</v>
      </c>
      <c r="C1" s="5" t="s">
        <v>2</v>
      </c>
    </row>
    <row r="2" spans="1:5" x14ac:dyDescent="0.25">
      <c r="A2" s="13" t="s">
        <v>3</v>
      </c>
      <c r="B2" s="7">
        <v>36</v>
      </c>
      <c r="C2" s="8">
        <f>125044*3</f>
        <v>375132</v>
      </c>
    </row>
    <row r="3" spans="1:5" x14ac:dyDescent="0.25">
      <c r="A3" s="13" t="s">
        <v>4</v>
      </c>
      <c r="B3" s="7">
        <v>36</v>
      </c>
      <c r="C3" s="8">
        <f>21655*3</f>
        <v>64965</v>
      </c>
    </row>
    <row r="4" spans="1:5" x14ac:dyDescent="0.25">
      <c r="A4" s="13" t="s">
        <v>5</v>
      </c>
      <c r="B4" s="7">
        <v>36</v>
      </c>
      <c r="C4" s="8">
        <f>32350*3</f>
        <v>97050</v>
      </c>
    </row>
    <row r="5" spans="1:5" x14ac:dyDescent="0.25">
      <c r="A5" s="13" t="s">
        <v>6</v>
      </c>
      <c r="B5" s="7">
        <v>36</v>
      </c>
      <c r="C5" s="8">
        <f>48000*3</f>
        <v>144000</v>
      </c>
    </row>
    <row r="6" spans="1:5" ht="26.4" x14ac:dyDescent="0.25">
      <c r="A6" s="13" t="s">
        <v>7</v>
      </c>
      <c r="B6" s="7">
        <v>36</v>
      </c>
      <c r="C6" s="8">
        <f>20580*3</f>
        <v>61740</v>
      </c>
    </row>
    <row r="7" spans="1:5" x14ac:dyDescent="0.25">
      <c r="A7" s="13" t="s">
        <v>8</v>
      </c>
      <c r="B7" s="7">
        <v>24</v>
      </c>
      <c r="C7" s="8">
        <f>35000*2</f>
        <v>70000</v>
      </c>
    </row>
    <row r="8" spans="1:5" ht="26.4" x14ac:dyDescent="0.25">
      <c r="A8" s="13" t="s">
        <v>9</v>
      </c>
      <c r="B8" s="7">
        <v>60</v>
      </c>
      <c r="C8" s="8">
        <f>170750*5</f>
        <v>853750</v>
      </c>
    </row>
    <row r="9" spans="1:5" ht="39.6" x14ac:dyDescent="0.25">
      <c r="A9" s="13" t="s">
        <v>105</v>
      </c>
      <c r="B9" s="7">
        <v>60</v>
      </c>
      <c r="C9" s="8">
        <f>127000*5</f>
        <v>635000</v>
      </c>
    </row>
    <row r="10" spans="1:5" ht="26.4" x14ac:dyDescent="0.25">
      <c r="A10" s="13" t="s">
        <v>10</v>
      </c>
      <c r="B10" s="7">
        <v>60</v>
      </c>
      <c r="C10" s="8">
        <f>194700*5</f>
        <v>973500</v>
      </c>
    </row>
    <row r="11" spans="1:5" x14ac:dyDescent="0.25">
      <c r="A11" s="13" t="s">
        <v>11</v>
      </c>
      <c r="B11" s="7">
        <v>48</v>
      </c>
      <c r="C11" s="8">
        <f>25185.07*4</f>
        <v>100740.28</v>
      </c>
    </row>
    <row r="12" spans="1:5" x14ac:dyDescent="0.25">
      <c r="A12" s="13" t="s">
        <v>12</v>
      </c>
      <c r="B12" s="7">
        <v>36</v>
      </c>
      <c r="C12" s="8">
        <f>100000*3</f>
        <v>300000</v>
      </c>
    </row>
    <row r="13" spans="1:5" x14ac:dyDescent="0.25">
      <c r="A13" s="13" t="s">
        <v>13</v>
      </c>
      <c r="B13" s="7">
        <v>36</v>
      </c>
      <c r="C13" s="8">
        <f>52333.33*3</f>
        <v>156999.99</v>
      </c>
    </row>
    <row r="14" spans="1:5" ht="26.4" x14ac:dyDescent="0.25">
      <c r="A14" s="13" t="s">
        <v>14</v>
      </c>
      <c r="B14" s="7">
        <v>60</v>
      </c>
      <c r="C14" s="9">
        <v>2260200</v>
      </c>
      <c r="D14" s="10"/>
      <c r="E14" s="10"/>
    </row>
    <row r="15" spans="1:5" x14ac:dyDescent="0.25">
      <c r="A15" s="13" t="s">
        <v>15</v>
      </c>
      <c r="B15" s="7">
        <v>60</v>
      </c>
      <c r="C15" s="8">
        <f>121242.71*5</f>
        <v>606213.55000000005</v>
      </c>
    </row>
    <row r="16" spans="1:5" ht="26.4" x14ac:dyDescent="0.25">
      <c r="A16" s="13" t="s">
        <v>16</v>
      </c>
      <c r="B16" s="7">
        <v>60</v>
      </c>
      <c r="C16" s="8">
        <f>169170.99*5</f>
        <v>845854.95</v>
      </c>
    </row>
    <row r="17" spans="1:5" ht="26.4" x14ac:dyDescent="0.25">
      <c r="A17" s="13" t="s">
        <v>17</v>
      </c>
      <c r="B17" s="7">
        <v>60</v>
      </c>
      <c r="C17" s="8">
        <f>184800*5</f>
        <v>924000</v>
      </c>
    </row>
    <row r="18" spans="1:5" ht="26.4" x14ac:dyDescent="0.25">
      <c r="A18" s="13" t="s">
        <v>106</v>
      </c>
      <c r="B18" s="7">
        <v>36</v>
      </c>
      <c r="C18" s="8">
        <f>40000*3</f>
        <v>120000</v>
      </c>
    </row>
    <row r="19" spans="1:5" x14ac:dyDescent="0.25">
      <c r="A19" s="13" t="s">
        <v>18</v>
      </c>
      <c r="B19" s="7">
        <v>36</v>
      </c>
      <c r="C19" s="8">
        <f>24000*3</f>
        <v>72000</v>
      </c>
    </row>
    <row r="20" spans="1:5" ht="26.4" x14ac:dyDescent="0.25">
      <c r="A20" s="13" t="s">
        <v>19</v>
      </c>
      <c r="B20" s="7">
        <v>36</v>
      </c>
      <c r="C20" s="8">
        <f>15000*3</f>
        <v>45000</v>
      </c>
    </row>
    <row r="21" spans="1:5" x14ac:dyDescent="0.25">
      <c r="A21" s="13" t="s">
        <v>20</v>
      </c>
      <c r="B21" s="7">
        <v>36</v>
      </c>
      <c r="C21" s="8">
        <f>10000*3</f>
        <v>30000</v>
      </c>
    </row>
    <row r="22" spans="1:5" x14ac:dyDescent="0.25">
      <c r="A22" s="13" t="s">
        <v>21</v>
      </c>
      <c r="B22" s="7">
        <v>36</v>
      </c>
      <c r="C22" s="8">
        <f>107000*3</f>
        <v>321000</v>
      </c>
    </row>
    <row r="23" spans="1:5" x14ac:dyDescent="0.25">
      <c r="A23" s="13" t="s">
        <v>22</v>
      </c>
      <c r="B23" s="7">
        <v>36</v>
      </c>
      <c r="C23" s="8">
        <f>38000*3</f>
        <v>114000</v>
      </c>
    </row>
    <row r="24" spans="1:5" x14ac:dyDescent="0.25">
      <c r="A24" s="13" t="s">
        <v>23</v>
      </c>
      <c r="B24" s="7">
        <v>36</v>
      </c>
      <c r="C24" s="8">
        <f>20000*3</f>
        <v>60000</v>
      </c>
    </row>
    <row r="25" spans="1:5" ht="26.4" x14ac:dyDescent="0.25">
      <c r="A25" s="13" t="s">
        <v>24</v>
      </c>
      <c r="B25" s="7">
        <v>36</v>
      </c>
      <c r="C25" s="9">
        <f>708000*3</f>
        <v>2124000</v>
      </c>
      <c r="D25" s="10"/>
      <c r="E25" s="10"/>
    </row>
    <row r="26" spans="1:5" x14ac:dyDescent="0.25">
      <c r="A26" s="13" t="s">
        <v>25</v>
      </c>
      <c r="B26" s="7">
        <v>48</v>
      </c>
      <c r="C26" s="8">
        <f>25000*4</f>
        <v>100000</v>
      </c>
    </row>
    <row r="27" spans="1:5" x14ac:dyDescent="0.25">
      <c r="A27" s="13" t="s">
        <v>26</v>
      </c>
      <c r="B27" s="7">
        <v>48</v>
      </c>
      <c r="C27" s="8">
        <f>15000*4</f>
        <v>60000</v>
      </c>
    </row>
    <row r="28" spans="1:5" x14ac:dyDescent="0.25">
      <c r="A28" s="13" t="s">
        <v>27</v>
      </c>
      <c r="B28" s="7">
        <v>36</v>
      </c>
      <c r="C28" s="8">
        <f>42721.35*3</f>
        <v>128164.04999999999</v>
      </c>
    </row>
    <row r="29" spans="1:5" x14ac:dyDescent="0.25">
      <c r="A29" s="13" t="s">
        <v>107</v>
      </c>
      <c r="B29" s="7">
        <v>24</v>
      </c>
      <c r="C29" s="8">
        <f>41000*2</f>
        <v>82000</v>
      </c>
    </row>
    <row r="30" spans="1:5" x14ac:dyDescent="0.25">
      <c r="A30" s="13" t="s">
        <v>28</v>
      </c>
      <c r="B30" s="7">
        <v>24</v>
      </c>
      <c r="C30" s="8">
        <f>36455*2</f>
        <v>72910</v>
      </c>
    </row>
    <row r="31" spans="1:5" x14ac:dyDescent="0.25">
      <c r="A31" s="13" t="s">
        <v>29</v>
      </c>
      <c r="B31" s="7">
        <v>24</v>
      </c>
      <c r="C31" s="8">
        <f>30000*2</f>
        <v>60000</v>
      </c>
    </row>
    <row r="32" spans="1:5" ht="26.4" x14ac:dyDescent="0.25">
      <c r="A32" s="13" t="s">
        <v>30</v>
      </c>
      <c r="B32" s="7">
        <v>36</v>
      </c>
      <c r="C32" s="8">
        <f>96398*3</f>
        <v>289194</v>
      </c>
    </row>
    <row r="33" spans="1:6" ht="26.4" x14ac:dyDescent="0.25">
      <c r="A33" s="13" t="s">
        <v>32</v>
      </c>
      <c r="B33" s="7">
        <v>60</v>
      </c>
      <c r="C33" s="8">
        <f>98000*5</f>
        <v>490000</v>
      </c>
    </row>
    <row r="34" spans="1:6" x14ac:dyDescent="0.25">
      <c r="A34" s="13" t="s">
        <v>33</v>
      </c>
      <c r="B34" s="7">
        <v>60</v>
      </c>
      <c r="C34" s="9">
        <f>223729*5</f>
        <v>1118645</v>
      </c>
      <c r="D34" s="10"/>
      <c r="E34" s="10"/>
    </row>
    <row r="35" spans="1:6" ht="26.4" x14ac:dyDescent="0.25">
      <c r="A35" s="13" t="s">
        <v>34</v>
      </c>
      <c r="B35" s="7">
        <v>48</v>
      </c>
      <c r="C35" s="9">
        <f>1120738.22*4</f>
        <v>4482952.88</v>
      </c>
      <c r="D35" s="10"/>
      <c r="E35" s="10"/>
    </row>
    <row r="36" spans="1:6" ht="26.4" x14ac:dyDescent="0.25">
      <c r="A36" s="13" t="s">
        <v>35</v>
      </c>
      <c r="B36" s="7">
        <v>36</v>
      </c>
      <c r="C36" s="9">
        <f>13000*3</f>
        <v>39000</v>
      </c>
    </row>
    <row r="37" spans="1:6" x14ac:dyDescent="0.25">
      <c r="A37" s="13" t="s">
        <v>36</v>
      </c>
      <c r="B37" s="7">
        <v>48</v>
      </c>
      <c r="C37" s="9">
        <f>43000*4</f>
        <v>172000</v>
      </c>
    </row>
    <row r="38" spans="1:6" ht="52.8" x14ac:dyDescent="0.25">
      <c r="A38" s="13" t="s">
        <v>108</v>
      </c>
      <c r="B38" s="7">
        <v>60</v>
      </c>
      <c r="C38" s="9">
        <v>1350000</v>
      </c>
      <c r="D38" s="10"/>
      <c r="E38" s="10"/>
    </row>
    <row r="39" spans="1:6" x14ac:dyDescent="0.25">
      <c r="A39" s="13" t="s">
        <v>37</v>
      </c>
      <c r="B39" s="7">
        <v>60</v>
      </c>
      <c r="C39" s="9">
        <f>1262559*5</f>
        <v>6312795</v>
      </c>
      <c r="D39" s="10"/>
      <c r="E39" s="10"/>
    </row>
    <row r="40" spans="1:6" ht="52.8" x14ac:dyDescent="0.25">
      <c r="A40" s="13" t="s">
        <v>109</v>
      </c>
      <c r="B40" s="7">
        <v>60</v>
      </c>
      <c r="C40" s="9">
        <v>4102500</v>
      </c>
      <c r="D40" s="10"/>
      <c r="E40" s="10"/>
    </row>
    <row r="41" spans="1:6" ht="26.4" x14ac:dyDescent="0.25">
      <c r="A41" s="13" t="s">
        <v>38</v>
      </c>
      <c r="B41" s="7">
        <v>36</v>
      </c>
      <c r="C41" s="8">
        <f>192400*3</f>
        <v>577200</v>
      </c>
    </row>
    <row r="42" spans="1:6" ht="26.4" x14ac:dyDescent="0.25">
      <c r="A42" s="13" t="s">
        <v>39</v>
      </c>
      <c r="B42" s="7">
        <v>24</v>
      </c>
      <c r="C42" s="8">
        <f>290145*2</f>
        <v>580290</v>
      </c>
    </row>
    <row r="43" spans="1:6" ht="26.4" x14ac:dyDescent="0.25">
      <c r="A43" s="13" t="s">
        <v>40</v>
      </c>
      <c r="B43" s="7">
        <v>24</v>
      </c>
      <c r="C43" s="8">
        <f>362950*2</f>
        <v>725900</v>
      </c>
    </row>
    <row r="44" spans="1:6" x14ac:dyDescent="0.25">
      <c r="A44" s="13" t="s">
        <v>41</v>
      </c>
      <c r="B44" s="7">
        <v>60</v>
      </c>
      <c r="C44" s="8">
        <f>196602.53*5</f>
        <v>983012.65</v>
      </c>
    </row>
    <row r="45" spans="1:6" ht="39.6" x14ac:dyDescent="0.25">
      <c r="A45" s="13" t="s">
        <v>42</v>
      </c>
      <c r="B45" s="7">
        <v>36</v>
      </c>
      <c r="C45" s="8">
        <f>260170*3</f>
        <v>780510</v>
      </c>
    </row>
    <row r="46" spans="1:6" x14ac:dyDescent="0.25">
      <c r="A46" s="13" t="s">
        <v>43</v>
      </c>
      <c r="B46" s="7">
        <v>36</v>
      </c>
      <c r="C46" s="9">
        <f>225000.5*3</f>
        <v>675001.5</v>
      </c>
    </row>
    <row r="47" spans="1:6" ht="26.4" x14ac:dyDescent="0.25">
      <c r="A47" s="13" t="s">
        <v>44</v>
      </c>
      <c r="B47" s="7">
        <v>36</v>
      </c>
      <c r="C47" s="9">
        <f>24720*3</f>
        <v>74160</v>
      </c>
    </row>
    <row r="48" spans="1:6" x14ac:dyDescent="0.25">
      <c r="A48" s="13" t="s">
        <v>45</v>
      </c>
      <c r="B48" s="7">
        <v>48</v>
      </c>
      <c r="C48" s="9">
        <f>1294053*4</f>
        <v>5176212</v>
      </c>
      <c r="D48" s="10"/>
      <c r="E48" s="10"/>
      <c r="F48" s="10"/>
    </row>
    <row r="49" spans="1:6" ht="26.4" x14ac:dyDescent="0.25">
      <c r="A49" s="13" t="s">
        <v>46</v>
      </c>
      <c r="B49" s="7">
        <v>36</v>
      </c>
      <c r="C49" s="9">
        <f>139000*3</f>
        <v>417000</v>
      </c>
      <c r="D49" s="10"/>
      <c r="E49" s="10"/>
      <c r="F49" s="10"/>
    </row>
    <row r="50" spans="1:6" ht="26.4" x14ac:dyDescent="0.25">
      <c r="A50" s="13" t="s">
        <v>47</v>
      </c>
      <c r="B50" s="7">
        <v>36</v>
      </c>
      <c r="C50" s="9">
        <f>613629.9*3</f>
        <v>1840889.7000000002</v>
      </c>
      <c r="D50" s="10"/>
      <c r="E50" s="10"/>
      <c r="F50" s="10"/>
    </row>
    <row r="51" spans="1:6" ht="26.4" x14ac:dyDescent="0.25">
      <c r="A51" s="13" t="s">
        <v>48</v>
      </c>
      <c r="B51" s="7">
        <v>48</v>
      </c>
      <c r="C51" s="9">
        <f>1582295*4</f>
        <v>6329180</v>
      </c>
      <c r="D51" s="10"/>
      <c r="E51" s="10"/>
      <c r="F51" s="10"/>
    </row>
    <row r="52" spans="1:6" ht="26.4" x14ac:dyDescent="0.25">
      <c r="A52" s="13" t="s">
        <v>49</v>
      </c>
      <c r="B52" s="7">
        <v>36</v>
      </c>
      <c r="C52" s="9">
        <f>19335.4*3</f>
        <v>58006.200000000004</v>
      </c>
      <c r="D52" s="10"/>
      <c r="E52" s="10"/>
      <c r="F52" s="10"/>
    </row>
    <row r="53" spans="1:6" x14ac:dyDescent="0.25">
      <c r="A53" s="13" t="s">
        <v>31</v>
      </c>
      <c r="B53" s="7">
        <v>48</v>
      </c>
      <c r="C53" s="9">
        <f>136008*4</f>
        <v>544032</v>
      </c>
      <c r="D53" s="10"/>
      <c r="E53" s="10"/>
      <c r="F53" s="10"/>
    </row>
    <row r="54" spans="1:6" ht="39.6" x14ac:dyDescent="0.25">
      <c r="A54" s="13" t="s">
        <v>50</v>
      </c>
      <c r="B54" s="7">
        <v>48</v>
      </c>
      <c r="C54" s="9">
        <f>5228111.11*4</f>
        <v>20912444.440000001</v>
      </c>
      <c r="D54" s="10"/>
      <c r="E54" s="10"/>
      <c r="F54" s="10"/>
    </row>
    <row r="55" spans="1:6" x14ac:dyDescent="0.25">
      <c r="A55" s="13" t="s">
        <v>51</v>
      </c>
      <c r="B55" s="7">
        <v>60</v>
      </c>
      <c r="C55" s="9">
        <f>3555510*5</f>
        <v>17777550</v>
      </c>
      <c r="D55" s="10"/>
      <c r="E55" s="10"/>
      <c r="F55" s="10"/>
    </row>
    <row r="56" spans="1:6" x14ac:dyDescent="0.25">
      <c r="A56" s="13" t="s">
        <v>52</v>
      </c>
      <c r="B56" s="7">
        <v>36</v>
      </c>
      <c r="C56" s="9">
        <f>7227*3</f>
        <v>21681</v>
      </c>
    </row>
    <row r="57" spans="1:6" x14ac:dyDescent="0.25">
      <c r="A57" s="13" t="s">
        <v>53</v>
      </c>
      <c r="B57" s="7">
        <v>36</v>
      </c>
      <c r="C57" s="9">
        <f>335748.33*3</f>
        <v>1007244.99</v>
      </c>
      <c r="D57" s="10"/>
      <c r="E57" s="10"/>
    </row>
    <row r="58" spans="1:6" x14ac:dyDescent="0.25">
      <c r="A58" s="13" t="s">
        <v>54</v>
      </c>
      <c r="B58" s="7">
        <v>36</v>
      </c>
      <c r="C58" s="9">
        <f>14200*3</f>
        <v>42600</v>
      </c>
      <c r="D58" s="10"/>
      <c r="E58" s="10"/>
    </row>
    <row r="59" spans="1:6" x14ac:dyDescent="0.25">
      <c r="A59" s="13" t="s">
        <v>55</v>
      </c>
      <c r="B59" s="7">
        <v>24</v>
      </c>
      <c r="C59" s="9">
        <f>17848.6*2</f>
        <v>35697.199999999997</v>
      </c>
    </row>
    <row r="60" spans="1:6" x14ac:dyDescent="0.25">
      <c r="A60" s="13" t="s">
        <v>56</v>
      </c>
      <c r="B60" s="7">
        <v>36</v>
      </c>
      <c r="C60" s="9">
        <f>28230*3</f>
        <v>84690</v>
      </c>
    </row>
    <row r="61" spans="1:6" ht="26.4" x14ac:dyDescent="0.25">
      <c r="A61" s="13" t="s">
        <v>57</v>
      </c>
      <c r="B61" s="7">
        <v>12</v>
      </c>
      <c r="C61" s="9">
        <f>81838*1</f>
        <v>81838</v>
      </c>
    </row>
    <row r="62" spans="1:6" x14ac:dyDescent="0.25">
      <c r="A62" s="13" t="s">
        <v>58</v>
      </c>
      <c r="B62" s="7">
        <v>24</v>
      </c>
      <c r="C62" s="9">
        <f>7144*2</f>
        <v>14288</v>
      </c>
    </row>
    <row r="63" spans="1:6" ht="26.4" x14ac:dyDescent="0.25">
      <c r="A63" s="13" t="s">
        <v>59</v>
      </c>
      <c r="B63" s="7">
        <v>24</v>
      </c>
      <c r="C63" s="9">
        <f>1195*2</f>
        <v>2390</v>
      </c>
    </row>
    <row r="64" spans="1:6" ht="26.4" x14ac:dyDescent="0.25">
      <c r="A64" s="13" t="s">
        <v>60</v>
      </c>
      <c r="B64" s="7">
        <v>48</v>
      </c>
      <c r="C64" s="9">
        <f>767736.5*4</f>
        <v>3070946</v>
      </c>
    </row>
    <row r="65" spans="1:3" x14ac:dyDescent="0.25">
      <c r="A65" s="13" t="s">
        <v>61</v>
      </c>
      <c r="B65" s="7">
        <v>48</v>
      </c>
      <c r="C65" s="9">
        <f>8602*4</f>
        <v>34408</v>
      </c>
    </row>
    <row r="66" spans="1:3" ht="39.6" x14ac:dyDescent="0.25">
      <c r="A66" s="13" t="s">
        <v>62</v>
      </c>
      <c r="B66" s="7">
        <v>60</v>
      </c>
      <c r="C66" s="9">
        <f>11860*5</f>
        <v>59300</v>
      </c>
    </row>
    <row r="67" spans="1:3" ht="52.8" x14ac:dyDescent="0.25">
      <c r="A67" s="13" t="s">
        <v>63</v>
      </c>
      <c r="B67" s="7">
        <v>60</v>
      </c>
      <c r="C67" s="9">
        <f>10400*5</f>
        <v>52000</v>
      </c>
    </row>
    <row r="68" spans="1:3" ht="66" x14ac:dyDescent="0.25">
      <c r="A68" s="13" t="s">
        <v>64</v>
      </c>
      <c r="B68" s="7">
        <v>60</v>
      </c>
      <c r="C68" s="9">
        <f>152800*5</f>
        <v>764000</v>
      </c>
    </row>
    <row r="69" spans="1:3" ht="26.4" x14ac:dyDescent="0.25">
      <c r="A69" s="13" t="s">
        <v>65</v>
      </c>
      <c r="B69" s="7">
        <v>60</v>
      </c>
      <c r="C69" s="9">
        <f>20088.5*5</f>
        <v>100442.5</v>
      </c>
    </row>
    <row r="70" spans="1:3" ht="52.8" x14ac:dyDescent="0.25">
      <c r="A70" s="13" t="s">
        <v>66</v>
      </c>
      <c r="B70" s="7">
        <v>60</v>
      </c>
      <c r="C70" s="9">
        <f>37131*5</f>
        <v>185655</v>
      </c>
    </row>
    <row r="71" spans="1:3" ht="52.8" x14ac:dyDescent="0.25">
      <c r="A71" s="13" t="s">
        <v>67</v>
      </c>
      <c r="B71" s="7">
        <v>60</v>
      </c>
      <c r="C71" s="9">
        <f>33250*5</f>
        <v>166250</v>
      </c>
    </row>
    <row r="72" spans="1:3" x14ac:dyDescent="0.25">
      <c r="A72" s="13" t="s">
        <v>68</v>
      </c>
      <c r="B72" s="7">
        <v>48</v>
      </c>
      <c r="C72" s="9">
        <f>23766.5*4</f>
        <v>95066</v>
      </c>
    </row>
    <row r="73" spans="1:3" x14ac:dyDescent="0.25">
      <c r="A73" s="13" t="s">
        <v>69</v>
      </c>
      <c r="B73" s="7">
        <v>36</v>
      </c>
      <c r="C73" s="9">
        <f>107619*3</f>
        <v>322857</v>
      </c>
    </row>
    <row r="74" spans="1:3" x14ac:dyDescent="0.25">
      <c r="A74" s="13" t="s">
        <v>70</v>
      </c>
      <c r="B74" s="7">
        <v>36</v>
      </c>
      <c r="C74" s="9">
        <f>124303.15*3</f>
        <v>372909.44999999995</v>
      </c>
    </row>
    <row r="75" spans="1:3" ht="26.4" x14ac:dyDescent="0.25">
      <c r="A75" s="13" t="s">
        <v>71</v>
      </c>
      <c r="B75" s="7">
        <v>36</v>
      </c>
      <c r="C75" s="9">
        <f>28743.29*3</f>
        <v>86229.87</v>
      </c>
    </row>
    <row r="76" spans="1:3" ht="39.6" x14ac:dyDescent="0.25">
      <c r="A76" s="13" t="s">
        <v>72</v>
      </c>
      <c r="B76" s="7">
        <v>36</v>
      </c>
      <c r="C76" s="9">
        <f>6000*3</f>
        <v>18000</v>
      </c>
    </row>
    <row r="77" spans="1:3" ht="26.4" x14ac:dyDescent="0.25">
      <c r="A77" s="13" t="s">
        <v>73</v>
      </c>
      <c r="B77" s="7">
        <v>36</v>
      </c>
      <c r="C77" s="9">
        <f>22200.41*3</f>
        <v>66601.23</v>
      </c>
    </row>
    <row r="78" spans="1:3" ht="52.8" x14ac:dyDescent="0.25">
      <c r="A78" s="13" t="s">
        <v>74</v>
      </c>
      <c r="B78" s="7">
        <v>36</v>
      </c>
      <c r="C78" s="9">
        <f>22834.9*3</f>
        <v>68504.700000000012</v>
      </c>
    </row>
    <row r="79" spans="1:3" ht="26.4" x14ac:dyDescent="0.25">
      <c r="A79" s="13" t="s">
        <v>76</v>
      </c>
      <c r="B79" s="7">
        <v>36</v>
      </c>
      <c r="C79" s="9">
        <f>108000*3</f>
        <v>324000</v>
      </c>
    </row>
    <row r="80" spans="1:3" ht="26.4" x14ac:dyDescent="0.25">
      <c r="A80" s="13" t="s">
        <v>75</v>
      </c>
      <c r="B80" s="7">
        <v>36</v>
      </c>
      <c r="C80" s="9">
        <f>14709.54*3</f>
        <v>44128.62</v>
      </c>
    </row>
    <row r="81" spans="1:5" ht="26.4" x14ac:dyDescent="0.25">
      <c r="A81" s="13" t="s">
        <v>77</v>
      </c>
      <c r="B81" s="7">
        <v>60</v>
      </c>
      <c r="C81" s="9">
        <f>132327.7*5</f>
        <v>661638.5</v>
      </c>
    </row>
    <row r="82" spans="1:5" x14ac:dyDescent="0.25">
      <c r="A82" s="13" t="s">
        <v>78</v>
      </c>
      <c r="B82" s="7">
        <v>36</v>
      </c>
      <c r="C82" s="9">
        <f>26508*3</f>
        <v>79524</v>
      </c>
    </row>
    <row r="83" spans="1:5" ht="26.4" x14ac:dyDescent="0.25">
      <c r="A83" s="13" t="s">
        <v>79</v>
      </c>
      <c r="B83" s="7">
        <v>36</v>
      </c>
      <c r="C83" s="9">
        <f>18950*3</f>
        <v>56850</v>
      </c>
    </row>
    <row r="84" spans="1:5" x14ac:dyDescent="0.25">
      <c r="A84" s="13" t="s">
        <v>80</v>
      </c>
      <c r="B84" s="7">
        <v>36</v>
      </c>
      <c r="C84" s="9">
        <f>2274319.83*3</f>
        <v>6822959.4900000002</v>
      </c>
      <c r="E84" s="10"/>
    </row>
    <row r="85" spans="1:5" x14ac:dyDescent="0.25">
      <c r="A85" s="13" t="s">
        <v>81</v>
      </c>
      <c r="B85" s="7">
        <v>48</v>
      </c>
      <c r="C85" s="9">
        <f>2065000*4</f>
        <v>8260000</v>
      </c>
      <c r="E85" s="10"/>
    </row>
    <row r="86" spans="1:5" ht="26.4" x14ac:dyDescent="0.25">
      <c r="A86" s="13" t="s">
        <v>82</v>
      </c>
      <c r="B86" s="7">
        <v>36</v>
      </c>
      <c r="C86" s="9">
        <f>389800*3</f>
        <v>1169400</v>
      </c>
      <c r="E86" s="10"/>
    </row>
    <row r="87" spans="1:5" x14ac:dyDescent="0.25">
      <c r="A87" s="13" t="s">
        <v>83</v>
      </c>
      <c r="B87" s="7">
        <v>60</v>
      </c>
      <c r="C87" s="9">
        <f>120960*5</f>
        <v>604800</v>
      </c>
    </row>
    <row r="88" spans="1:5" ht="26.4" x14ac:dyDescent="0.25">
      <c r="A88" s="13" t="s">
        <v>84</v>
      </c>
      <c r="B88" s="7">
        <v>60</v>
      </c>
      <c r="C88" s="9">
        <f>41902.21*5</f>
        <v>209511.05</v>
      </c>
    </row>
    <row r="89" spans="1:5" ht="39.6" x14ac:dyDescent="0.25">
      <c r="A89" s="13" t="s">
        <v>85</v>
      </c>
      <c r="B89" s="7">
        <v>36</v>
      </c>
      <c r="C89" s="9">
        <f>26376.43*3</f>
        <v>79129.290000000008</v>
      </c>
    </row>
    <row r="90" spans="1:5" ht="26.4" x14ac:dyDescent="0.25">
      <c r="A90" s="13" t="s">
        <v>86</v>
      </c>
      <c r="B90" s="7">
        <v>60</v>
      </c>
      <c r="C90" s="9">
        <f>74940*5</f>
        <v>374700</v>
      </c>
    </row>
    <row r="91" spans="1:5" ht="39.6" x14ac:dyDescent="0.25">
      <c r="A91" s="13" t="s">
        <v>110</v>
      </c>
      <c r="B91" s="7">
        <v>36</v>
      </c>
      <c r="C91" s="9">
        <f>117886*3</f>
        <v>353658</v>
      </c>
    </row>
    <row r="92" spans="1:5" ht="26.4" x14ac:dyDescent="0.25">
      <c r="A92" s="13" t="s">
        <v>87</v>
      </c>
      <c r="B92" s="7">
        <v>60</v>
      </c>
      <c r="C92" s="9">
        <f>127910*5</f>
        <v>639550</v>
      </c>
    </row>
    <row r="93" spans="1:5" ht="26.4" x14ac:dyDescent="0.25">
      <c r="A93" s="13" t="s">
        <v>88</v>
      </c>
      <c r="B93" s="7">
        <v>60</v>
      </c>
      <c r="C93" s="9">
        <f>95541.7*5</f>
        <v>477708.5</v>
      </c>
    </row>
    <row r="94" spans="1:5" ht="39.6" x14ac:dyDescent="0.25">
      <c r="A94" s="13" t="s">
        <v>89</v>
      </c>
      <c r="B94" s="7">
        <v>60</v>
      </c>
      <c r="C94" s="9">
        <f>11010*5</f>
        <v>55050</v>
      </c>
    </row>
    <row r="95" spans="1:5" ht="39.6" x14ac:dyDescent="0.25">
      <c r="A95" s="13" t="s">
        <v>90</v>
      </c>
      <c r="B95" s="7">
        <v>36</v>
      </c>
      <c r="C95" s="9">
        <f>24800*3</f>
        <v>74400</v>
      </c>
    </row>
    <row r="96" spans="1:5" ht="52.8" x14ac:dyDescent="0.25">
      <c r="A96" s="13" t="s">
        <v>91</v>
      </c>
      <c r="B96" s="7">
        <v>60</v>
      </c>
      <c r="C96" s="9">
        <f>20825*5</f>
        <v>104125</v>
      </c>
    </row>
    <row r="97" spans="1:3" ht="26.4" x14ac:dyDescent="0.25">
      <c r="A97" s="13" t="s">
        <v>92</v>
      </c>
      <c r="B97" s="7">
        <v>36</v>
      </c>
      <c r="C97" s="9">
        <f>6400*3</f>
        <v>19200</v>
      </c>
    </row>
    <row r="98" spans="1:3" ht="39.6" x14ac:dyDescent="0.25">
      <c r="A98" s="13" t="s">
        <v>93</v>
      </c>
      <c r="B98" s="7">
        <v>48</v>
      </c>
      <c r="C98" s="9">
        <f>7080*4</f>
        <v>28320</v>
      </c>
    </row>
    <row r="99" spans="1:3" ht="26.4" x14ac:dyDescent="0.25">
      <c r="A99" s="13" t="s">
        <v>94</v>
      </c>
      <c r="B99" s="7">
        <v>60</v>
      </c>
      <c r="C99" s="9">
        <f>23410.8*5</f>
        <v>117054</v>
      </c>
    </row>
    <row r="100" spans="1:3" x14ac:dyDescent="0.25">
      <c r="A100" s="13" t="s">
        <v>95</v>
      </c>
      <c r="B100" s="7">
        <v>48</v>
      </c>
      <c r="C100" s="9">
        <f>50000*4</f>
        <v>200000</v>
      </c>
    </row>
    <row r="101" spans="1:3" ht="26.4" x14ac:dyDescent="0.25">
      <c r="A101" s="13" t="s">
        <v>96</v>
      </c>
      <c r="B101" s="7">
        <v>36</v>
      </c>
      <c r="C101" s="9">
        <f>30000*3</f>
        <v>90000</v>
      </c>
    </row>
    <row r="102" spans="1:3" x14ac:dyDescent="0.25">
      <c r="A102" s="13" t="s">
        <v>97</v>
      </c>
      <c r="B102" s="7">
        <v>60</v>
      </c>
      <c r="C102" s="9">
        <v>10185185.199999999</v>
      </c>
    </row>
    <row r="103" spans="1:3" x14ac:dyDescent="0.25">
      <c r="A103" s="4" t="s">
        <v>98</v>
      </c>
      <c r="B103" s="7">
        <v>36</v>
      </c>
      <c r="C103" s="9">
        <v>2900000</v>
      </c>
    </row>
    <row r="104" spans="1:3" x14ac:dyDescent="0.25">
      <c r="A104" s="4" t="s">
        <v>99</v>
      </c>
      <c r="B104" s="7">
        <v>72</v>
      </c>
      <c r="C104" s="9">
        <v>6905915.9400000004</v>
      </c>
    </row>
    <row r="105" spans="1:3" ht="26.4" x14ac:dyDescent="0.25">
      <c r="A105" s="1" t="s">
        <v>100</v>
      </c>
      <c r="B105" s="2">
        <v>60</v>
      </c>
      <c r="C105" s="3">
        <v>8812518.6500000004</v>
      </c>
    </row>
    <row r="106" spans="1:3" ht="13.8" x14ac:dyDescent="0.3">
      <c r="A106" s="14" t="s">
        <v>111</v>
      </c>
      <c r="B106" s="2">
        <v>12</v>
      </c>
      <c r="C106" s="3">
        <v>4130000</v>
      </c>
    </row>
    <row r="107" spans="1:3" ht="13.8" x14ac:dyDescent="0.3">
      <c r="A107" s="14" t="s">
        <v>112</v>
      </c>
      <c r="B107" s="2">
        <v>24</v>
      </c>
      <c r="C107" s="3">
        <v>600000</v>
      </c>
    </row>
    <row r="108" spans="1:3" ht="39.6" x14ac:dyDescent="0.25">
      <c r="A108" s="1" t="s">
        <v>101</v>
      </c>
      <c r="B108" s="2">
        <v>60</v>
      </c>
      <c r="C108" s="3">
        <v>4208971</v>
      </c>
    </row>
    <row r="109" spans="1:3" ht="39.6" x14ac:dyDescent="0.25">
      <c r="A109" s="1" t="s">
        <v>102</v>
      </c>
      <c r="B109" s="2">
        <v>36</v>
      </c>
      <c r="C109" s="3">
        <v>1044850</v>
      </c>
    </row>
    <row r="110" spans="1:3" x14ac:dyDescent="0.25">
      <c r="A110" s="1" t="s">
        <v>103</v>
      </c>
      <c r="B110" s="2">
        <v>12</v>
      </c>
      <c r="C110" s="3">
        <v>12500000</v>
      </c>
    </row>
    <row r="111" spans="1:3" ht="26.4" x14ac:dyDescent="0.25">
      <c r="A111" s="1" t="s">
        <v>104</v>
      </c>
      <c r="B111" s="2">
        <v>24</v>
      </c>
      <c r="C111" s="3">
        <v>1070000</v>
      </c>
    </row>
    <row r="112" spans="1:3" x14ac:dyDescent="0.25">
      <c r="C112" s="9"/>
    </row>
    <row r="113" spans="3:3" x14ac:dyDescent="0.25">
      <c r="C113" s="9"/>
    </row>
    <row r="114" spans="3:3" x14ac:dyDescent="0.25">
      <c r="C114" s="9"/>
    </row>
    <row r="115" spans="3:3" x14ac:dyDescent="0.25">
      <c r="C115" s="9"/>
    </row>
    <row r="116" spans="3:3" x14ac:dyDescent="0.25">
      <c r="C116" s="9"/>
    </row>
    <row r="117" spans="3:3" x14ac:dyDescent="0.25">
      <c r="C117" s="9"/>
    </row>
    <row r="118" spans="3:3" x14ac:dyDescent="0.25">
      <c r="C118" s="9"/>
    </row>
    <row r="119" spans="3:3" x14ac:dyDescent="0.25">
      <c r="C119" s="9"/>
    </row>
    <row r="120" spans="3:3" x14ac:dyDescent="0.25">
      <c r="C120" s="9"/>
    </row>
    <row r="121" spans="3:3" x14ac:dyDescent="0.25">
      <c r="C121" s="9"/>
    </row>
    <row r="122" spans="3:3" x14ac:dyDescent="0.25">
      <c r="C122" s="9"/>
    </row>
    <row r="123" spans="3:3" x14ac:dyDescent="0.25">
      <c r="C123" s="9"/>
    </row>
    <row r="124" spans="3:3" x14ac:dyDescent="0.25">
      <c r="C124" s="9"/>
    </row>
    <row r="125" spans="3:3" x14ac:dyDescent="0.25">
      <c r="C125" s="9"/>
    </row>
    <row r="126" spans="3:3" x14ac:dyDescent="0.25">
      <c r="C126" s="9"/>
    </row>
    <row r="127" spans="3:3" x14ac:dyDescent="0.25">
      <c r="C127" s="9"/>
    </row>
    <row r="128" spans="3:3" x14ac:dyDescent="0.25">
      <c r="C128" s="9"/>
    </row>
    <row r="129" spans="3:3" x14ac:dyDescent="0.25">
      <c r="C129" s="9"/>
    </row>
    <row r="130" spans="3:3" x14ac:dyDescent="0.25">
      <c r="C130" s="9"/>
    </row>
    <row r="131" spans="3:3" x14ac:dyDescent="0.25">
      <c r="C131" s="9"/>
    </row>
    <row r="132" spans="3:3" x14ac:dyDescent="0.25">
      <c r="C132" s="9"/>
    </row>
    <row r="133" spans="3:3" x14ac:dyDescent="0.25">
      <c r="C133" s="9"/>
    </row>
    <row r="134" spans="3:3" x14ac:dyDescent="0.25">
      <c r="C134" s="9"/>
    </row>
    <row r="135" spans="3:3" x14ac:dyDescent="0.25">
      <c r="C135" s="9"/>
    </row>
    <row r="136" spans="3:3" x14ac:dyDescent="0.25">
      <c r="C136" s="9"/>
    </row>
    <row r="137" spans="3:3" x14ac:dyDescent="0.25">
      <c r="C137" s="9"/>
    </row>
    <row r="138" spans="3:3" x14ac:dyDescent="0.25">
      <c r="C138" s="9"/>
    </row>
    <row r="139" spans="3:3" x14ac:dyDescent="0.25">
      <c r="C139" s="9"/>
    </row>
    <row r="140" spans="3:3" x14ac:dyDescent="0.25">
      <c r="C140" s="9"/>
    </row>
    <row r="141" spans="3:3" x14ac:dyDescent="0.25">
      <c r="C141" s="9"/>
    </row>
    <row r="142" spans="3:3" x14ac:dyDescent="0.25">
      <c r="C142" s="9"/>
    </row>
    <row r="143" spans="3:3" x14ac:dyDescent="0.25">
      <c r="C143" s="9"/>
    </row>
    <row r="144" spans="3:3" x14ac:dyDescent="0.25">
      <c r="C144" s="9"/>
    </row>
    <row r="145" spans="3:3" x14ac:dyDescent="0.25">
      <c r="C145" s="9"/>
    </row>
    <row r="146" spans="3:3" x14ac:dyDescent="0.25">
      <c r="C146" s="9"/>
    </row>
    <row r="147" spans="3:3" x14ac:dyDescent="0.25">
      <c r="C147" s="9"/>
    </row>
    <row r="148" spans="3:3" x14ac:dyDescent="0.25">
      <c r="C148" s="9"/>
    </row>
    <row r="149" spans="3:3" x14ac:dyDescent="0.25">
      <c r="C149" s="9"/>
    </row>
    <row r="150" spans="3:3" x14ac:dyDescent="0.25">
      <c r="C150" s="9"/>
    </row>
    <row r="151" spans="3:3" x14ac:dyDescent="0.25">
      <c r="C151" s="9"/>
    </row>
    <row r="152" spans="3:3" x14ac:dyDescent="0.25">
      <c r="C152" s="9"/>
    </row>
    <row r="153" spans="3:3" x14ac:dyDescent="0.25">
      <c r="C153" s="9"/>
    </row>
    <row r="154" spans="3:3" x14ac:dyDescent="0.25">
      <c r="C154" s="9"/>
    </row>
    <row r="155" spans="3:3" x14ac:dyDescent="0.25">
      <c r="C155" s="9"/>
    </row>
    <row r="156" spans="3:3" x14ac:dyDescent="0.25">
      <c r="C156" s="9"/>
    </row>
    <row r="157" spans="3:3" x14ac:dyDescent="0.25">
      <c r="C157" s="9"/>
    </row>
    <row r="158" spans="3:3" x14ac:dyDescent="0.25">
      <c r="C158" s="9"/>
    </row>
    <row r="159" spans="3:3" x14ac:dyDescent="0.25">
      <c r="C159" s="9"/>
    </row>
    <row r="160" spans="3:3" x14ac:dyDescent="0.25">
      <c r="C160" s="9"/>
    </row>
    <row r="161" spans="3:3" x14ac:dyDescent="0.25">
      <c r="C161" s="9"/>
    </row>
    <row r="162" spans="3:3" x14ac:dyDescent="0.25">
      <c r="C162" s="9"/>
    </row>
    <row r="163" spans="3:3" x14ac:dyDescent="0.25">
      <c r="C163" s="9"/>
    </row>
    <row r="164" spans="3:3" x14ac:dyDescent="0.25">
      <c r="C164" s="9"/>
    </row>
    <row r="165" spans="3:3" x14ac:dyDescent="0.25">
      <c r="C165" s="9"/>
    </row>
    <row r="166" spans="3:3" x14ac:dyDescent="0.25">
      <c r="C166" s="9"/>
    </row>
    <row r="167" spans="3:3" x14ac:dyDescent="0.25">
      <c r="C167" s="9"/>
    </row>
    <row r="168" spans="3:3" x14ac:dyDescent="0.25">
      <c r="C168" s="9"/>
    </row>
    <row r="169" spans="3:3" x14ac:dyDescent="0.25">
      <c r="C169" s="9"/>
    </row>
    <row r="170" spans="3:3" x14ac:dyDescent="0.25">
      <c r="C170" s="9"/>
    </row>
    <row r="171" spans="3:3" x14ac:dyDescent="0.25">
      <c r="C171" s="9"/>
    </row>
    <row r="172" spans="3:3" x14ac:dyDescent="0.25">
      <c r="C172" s="9"/>
    </row>
    <row r="173" spans="3:3" x14ac:dyDescent="0.25">
      <c r="C173" s="9"/>
    </row>
    <row r="174" spans="3:3" x14ac:dyDescent="0.25">
      <c r="C174" s="9"/>
    </row>
    <row r="175" spans="3:3" x14ac:dyDescent="0.25">
      <c r="C175" s="9"/>
    </row>
    <row r="176" spans="3:3" x14ac:dyDescent="0.25">
      <c r="C176" s="9"/>
    </row>
    <row r="177" spans="3:3" x14ac:dyDescent="0.25">
      <c r="C177" s="8"/>
    </row>
    <row r="178" spans="3:3" x14ac:dyDescent="0.25">
      <c r="C178" s="8"/>
    </row>
    <row r="179" spans="3:3" x14ac:dyDescent="0.25">
      <c r="C179" s="8"/>
    </row>
    <row r="180" spans="3:3" x14ac:dyDescent="0.25">
      <c r="C180" s="8"/>
    </row>
    <row r="181" spans="3:3" x14ac:dyDescent="0.25">
      <c r="C181" s="8"/>
    </row>
    <row r="182" spans="3:3" x14ac:dyDescent="0.25">
      <c r="C182" s="8"/>
    </row>
    <row r="183" spans="3:3" x14ac:dyDescent="0.25">
      <c r="C183" s="8"/>
    </row>
    <row r="184" spans="3:3" x14ac:dyDescent="0.25">
      <c r="C184" s="8"/>
    </row>
    <row r="185" spans="3:3" x14ac:dyDescent="0.25">
      <c r="C185" s="8"/>
    </row>
    <row r="186" spans="3:3" x14ac:dyDescent="0.25">
      <c r="C186" s="8"/>
    </row>
    <row r="187" spans="3:3" x14ac:dyDescent="0.25">
      <c r="C187" s="8"/>
    </row>
    <row r="188" spans="3:3" x14ac:dyDescent="0.25">
      <c r="C188" s="8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8"/>
    </row>
    <row r="194" spans="3:3" x14ac:dyDescent="0.25">
      <c r="C194" s="8"/>
    </row>
    <row r="195" spans="3:3" x14ac:dyDescent="0.25">
      <c r="C195" s="8"/>
    </row>
    <row r="196" spans="3:3" x14ac:dyDescent="0.25">
      <c r="C196" s="8"/>
    </row>
    <row r="197" spans="3:3" x14ac:dyDescent="0.25">
      <c r="C197" s="8"/>
    </row>
    <row r="198" spans="3:3" x14ac:dyDescent="0.25">
      <c r="C198" s="8"/>
    </row>
    <row r="199" spans="3:3" x14ac:dyDescent="0.25">
      <c r="C199" s="8"/>
    </row>
    <row r="200" spans="3:3" x14ac:dyDescent="0.25">
      <c r="C200" s="8"/>
    </row>
    <row r="201" spans="3:3" x14ac:dyDescent="0.25">
      <c r="C201" s="8"/>
    </row>
    <row r="202" spans="3:3" x14ac:dyDescent="0.25">
      <c r="C202" s="8"/>
    </row>
    <row r="203" spans="3:3" x14ac:dyDescent="0.25">
      <c r="C203" s="8"/>
    </row>
    <row r="204" spans="3:3" x14ac:dyDescent="0.25">
      <c r="C204" s="8"/>
    </row>
    <row r="205" spans="3:3" x14ac:dyDescent="0.25">
      <c r="C205" s="8"/>
    </row>
    <row r="206" spans="3:3" x14ac:dyDescent="0.25">
      <c r="C206" s="8"/>
    </row>
    <row r="207" spans="3:3" x14ac:dyDescent="0.25">
      <c r="C207" s="8"/>
    </row>
  </sheetData>
  <printOptions gridLines="1"/>
  <pageMargins left="0.70866141732283472" right="0.31496062992125984" top="1.1417322834645669" bottom="0.74803149606299213" header="0.31496062992125984" footer="0.31496062992125984"/>
  <pageSetup paperSize="9" orientation="portrait" horizontalDpi="1200" verticalDpi="1200" r:id="rId1"/>
  <headerFooter>
    <oddHeader xml:space="preserve">&amp;C
PROGRAMMAZIONE BIENNALE 2018 - 2019 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M4885</dc:creator>
  <cp:lastModifiedBy>Utente Windows</cp:lastModifiedBy>
  <cp:lastPrinted>2018-02-08T09:54:14Z</cp:lastPrinted>
  <dcterms:created xsi:type="dcterms:W3CDTF">2016-10-13T07:00:51Z</dcterms:created>
  <dcterms:modified xsi:type="dcterms:W3CDTF">2018-02-08T09:56:07Z</dcterms:modified>
</cp:coreProperties>
</file>